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bp\obmen\Зам.Директор\Меню 2023-2024 уч.год\Меню Министерство\"/>
    </mc:Choice>
  </mc:AlternateContent>
  <bookViews>
    <workbookView xWindow="0" yWindow="0" windowWidth="19890" windowHeight="74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l="1"/>
  <c r="G326" i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I15" i="1"/>
  <c r="I26" i="1" s="1"/>
  <c r="I407" i="1" s="1"/>
  <c r="H15" i="1"/>
  <c r="H26" i="1" s="1"/>
  <c r="H407" i="1" s="1"/>
  <c r="G15" i="1"/>
  <c r="F15" i="1"/>
  <c r="F26" i="1" s="1"/>
  <c r="F166" i="1" l="1"/>
  <c r="F86" i="1"/>
  <c r="J66" i="1"/>
  <c r="J407" i="1" s="1"/>
  <c r="F46" i="1"/>
  <c r="G26" i="1"/>
  <c r="G407" i="1" s="1"/>
  <c r="F407" i="1"/>
</calcChain>
</file>

<file path=xl/sharedStrings.xml><?xml version="1.0" encoding="utf-8"?>
<sst xmlns="http://schemas.openxmlformats.org/spreadsheetml/2006/main" count="692" uniqueCount="141">
  <si>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</si>
  <si>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</si>
  <si>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</si>
  <si>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</si>
  <si>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</si>
  <si>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</si>
  <si>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</si>
  <si>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</si>
  <si>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</si>
  <si>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</si>
  <si>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</si>
  <si>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</si>
  <si>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</si>
  <si>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</si>
  <si>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</si>
  <si>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</si>
  <si>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</si>
  <si>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</si>
  <si>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</si>
  <si>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</si>
  <si>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</si>
  <si>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</si>
  <si>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</si>
  <si>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</si>
  <si>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</si>
  <si>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</si>
  <si>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</si>
  <si>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</si>
  <si>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</si>
  <si>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</si>
  <si>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</si>
  <si>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</si>
  <si>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</si>
  <si>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</si>
  <si>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</si>
  <si>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</si>
  <si>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</si>
  <si>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</si>
  <si>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</si>
  <si>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</si>
  <si>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</si>
  <si>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</si>
  <si>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Хлеб пшенич.иодированный 40г., Хлеб бородинский 20гр</t>
  </si>
  <si>
    <t>Ком. Товар</t>
  </si>
  <si>
    <t>Ком.товар</t>
  </si>
  <si>
    <t>Щи из свежей капусты с картофелем 200гр.</t>
  </si>
  <si>
    <t>М-17 №88</t>
  </si>
  <si>
    <t>Птица отварная 50/50 гр.</t>
  </si>
  <si>
    <t>М-17 №288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</si>
  <si>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</si>
  <si>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</si>
  <si>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</si>
  <si>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</si>
  <si>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</si>
  <si>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</si>
  <si>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</si>
  <si>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Рагу из свинины 240гр.</t>
  </si>
  <si>
    <t>М-17 №289</t>
  </si>
  <si>
    <t>Компот из облепихи 200гр.</t>
  </si>
  <si>
    <t>М-17 №415</t>
  </si>
  <si>
    <t>Борщ с капустой и картофелем 200гр.</t>
  </si>
  <si>
    <t>Котлета  гов 90гр</t>
  </si>
  <si>
    <t>Макаронные изделия отварные 150гр</t>
  </si>
  <si>
    <t>М17 №82</t>
  </si>
  <si>
    <t>М-17 №279</t>
  </si>
  <si>
    <t>П-08 №227</t>
  </si>
  <si>
    <t xml:space="preserve">Каша Дружба 200/5гр, Сыр 15гр, Котлета куриная 50гр </t>
  </si>
  <si>
    <t>П-08 №102, М-17 №3, М-17 №5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</si>
  <si>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</si>
  <si>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</si>
  <si>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</si>
  <si>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</si>
  <si>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</si>
  <si>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</si>
  <si>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</si>
  <si>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</si>
  <si>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</si>
  <si>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</si>
  <si>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</si>
  <si>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</si>
  <si>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</si>
  <si>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</si>
  <si>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Каша гречневая рассыпчатая 150гр., Фрикадельки из кур 90гр.</t>
  </si>
  <si>
    <t>П-13 №237, М-17 №297</t>
  </si>
  <si>
    <t>Суп из овощей с фасолью 200гр.</t>
  </si>
  <si>
    <t>Рагу из свинины 240гр,</t>
  </si>
  <si>
    <t>М-04 №144</t>
  </si>
  <si>
    <t>М-17 №263</t>
  </si>
  <si>
    <t>Компот из облепихи и яблок 200гр.</t>
  </si>
  <si>
    <t>М-17 №416</t>
  </si>
  <si>
    <t>Гуляш 50/50гр.(свин.)</t>
  </si>
  <si>
    <t>М-17 №260</t>
  </si>
  <si>
    <t>Макаронные изделия отварные 150гр, Печень по-строгановски  50/50гр</t>
  </si>
  <si>
    <t>П-08 №227, М-17 №255</t>
  </si>
  <si>
    <t>Компот из свежих плодов или ягод 200гр</t>
  </si>
  <si>
    <t>П-08 №282</t>
  </si>
  <si>
    <t>Котлеты рыбные 90 гр.</t>
  </si>
  <si>
    <t>Каша  рисовая молочная жидкая 200гр,Котлета куриная 50 гр.</t>
  </si>
  <si>
    <t>П-13 №268,М-17 №5</t>
  </si>
  <si>
    <t>М-17 №337</t>
  </si>
  <si>
    <t>Печень по-строгановски 50/50 гр</t>
  </si>
  <si>
    <t>М-17 №255</t>
  </si>
  <si>
    <t>Картофельное пюре 150гр, Котлеты рыбные 90 гр.</t>
  </si>
  <si>
    <t>Суп картофельный с макаронными изд. 200гр</t>
  </si>
  <si>
    <t>М-17 №103</t>
  </si>
  <si>
    <t>Пюре из гороха с маслом 150гр., Фрикадельки в соусе (гов.) 90/20 гр.</t>
  </si>
  <si>
    <t>П-08 №130, М-17 №280</t>
  </si>
  <si>
    <t>Компот  с яблоками 200гр</t>
  </si>
  <si>
    <t>П-08 №278</t>
  </si>
  <si>
    <t>Рагу из птицы 240гр.</t>
  </si>
  <si>
    <t>Макаронные изделия отварные 150гр, Птица отварная 50/50 гр.</t>
  </si>
  <si>
    <t>П-08 №227, М-17 №288</t>
  </si>
  <si>
    <t>Котлеты (кур.) припущенные 90гр.</t>
  </si>
  <si>
    <t>П-08 №209</t>
  </si>
  <si>
    <t>Борщ с фасолью и картофелем 200гр.</t>
  </si>
  <si>
    <t>М-17 №84</t>
  </si>
  <si>
    <t>Компот из сухофруктов 2вар. 200гр.</t>
  </si>
  <si>
    <t>П-08 №283</t>
  </si>
  <si>
    <t>Каша Дружба 200/5гр, Котлета куриная 50 гр., Сыр 15гр</t>
  </si>
  <si>
    <t>П-08 №102, М-17 №5, М-17 №3</t>
  </si>
  <si>
    <t xml:space="preserve">П-13 №345 </t>
  </si>
  <si>
    <t>Тефтели 2-й вариант (гов) 90гр</t>
  </si>
  <si>
    <t>Каша гречневая рассыпчатая 150гр., Тефтели 1-й вариант (гов.) 90гр.</t>
  </si>
  <si>
    <t>П-13 №237, М-17 №278</t>
  </si>
  <si>
    <t>Суп картофельный с бобовыми 200гр.</t>
  </si>
  <si>
    <t>М-17 №102</t>
  </si>
  <si>
    <t>Плов 240гр (свин.)</t>
  </si>
  <si>
    <t>М-17 №265</t>
  </si>
  <si>
    <t>Борщ 200гр.</t>
  </si>
  <si>
    <t>Фрикадельки в соусе (гов.)  90/20гр</t>
  </si>
  <si>
    <t>М-17 №81</t>
  </si>
  <si>
    <t>М-17 №280</t>
  </si>
  <si>
    <t>Каша пшенная молочная  жидкая 200гр, Котлета куриная 50 гр., Сыр 15гр</t>
  </si>
  <si>
    <t>П-13 №267, М-17 №5, М-17 №3</t>
  </si>
  <si>
    <t>Макаронные изделия отварные 150гр, Котлеты 90гр (гов.).</t>
  </si>
  <si>
    <t>П-08 №227,М-17 №268</t>
  </si>
  <si>
    <t>Шницели (кур.) припущенные 90гр.</t>
  </si>
  <si>
    <t>Пюре из гороха с маслом 150гр.</t>
  </si>
  <si>
    <t>П-08 №130</t>
  </si>
  <si>
    <t>Картофельное пюре 150гр, Печень по-строгановски 50/50 гр</t>
  </si>
  <si>
    <t>П-13 №429, М-17 №255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</si>
</sst>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38</v>
      </c>
      <c r="F6" s="65">
        <v>250</v>
      </c>
      <c r="G6" s="65">
        <v>19.600000000000001</v>
      </c>
      <c r="H6" s="65">
        <v>15.1</v>
      </c>
      <c r="I6" s="66">
        <v>40</v>
      </c>
      <c r="J6" s="65">
        <v>371.7</v>
      </c>
      <c r="K6" s="52" t="s">
        <v>39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41">
        <v>200</v>
      </c>
      <c r="G8" s="61">
        <v>0</v>
      </c>
      <c r="H8" s="61">
        <v>0</v>
      </c>
      <c r="I8" s="62">
        <v>15</v>
      </c>
      <c r="J8" s="61">
        <v>60</v>
      </c>
      <c r="K8" s="56" t="s">
        <v>41</v>
      </c>
      <c r="L8" s="41"/>
    </row>
    <row r="9" spans="1:12" ht="30" x14ac:dyDescent="0.25">
      <c r="A9" s="23"/>
      <c r="B9" s="15"/>
      <c r="C9" s="11"/>
      <c r="D9" s="7" t="s">
        <v>23</v>
      </c>
      <c r="E9" s="53" t="s">
        <v>42</v>
      </c>
      <c r="F9" s="41">
        <v>60</v>
      </c>
      <c r="G9" s="61">
        <v>4.5999999999999996</v>
      </c>
      <c r="H9" s="61">
        <v>1.8</v>
      </c>
      <c r="I9" s="62">
        <v>30</v>
      </c>
      <c r="J9" s="61">
        <v>155.4</v>
      </c>
      <c r="K9" s="56" t="s">
        <v>44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510</v>
      </c>
      <c r="G15" s="19">
        <f t="shared" ref="G15:J15" si="0">SUM(G6:G14)</f>
        <v>24.200000000000003</v>
      </c>
      <c r="H15" s="19">
        <f t="shared" si="0"/>
        <v>16.899999999999999</v>
      </c>
      <c r="I15" s="19">
        <f t="shared" si="0"/>
        <v>85</v>
      </c>
      <c r="J15" s="19">
        <f t="shared" si="0"/>
        <v>587.1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3" t="s">
        <v>45</v>
      </c>
      <c r="F17" s="41">
        <v>200</v>
      </c>
      <c r="G17" s="61">
        <v>2</v>
      </c>
      <c r="H17" s="61">
        <v>4.0999999999999996</v>
      </c>
      <c r="I17" s="62">
        <v>11.2</v>
      </c>
      <c r="J17" s="61">
        <v>89.4</v>
      </c>
      <c r="K17" s="56" t="s">
        <v>46</v>
      </c>
      <c r="L17" s="41"/>
    </row>
    <row r="18" spans="1:12" ht="15" x14ac:dyDescent="0.25">
      <c r="A18" s="23"/>
      <c r="B18" s="15"/>
      <c r="C18" s="11"/>
      <c r="D18" s="7" t="s">
        <v>28</v>
      </c>
      <c r="E18" s="53" t="s">
        <v>47</v>
      </c>
      <c r="F18" s="41">
        <v>100</v>
      </c>
      <c r="G18" s="61">
        <v>16.8</v>
      </c>
      <c r="H18" s="61">
        <v>11.5</v>
      </c>
      <c r="I18" s="62">
        <v>3.6</v>
      </c>
      <c r="J18" s="61">
        <v>181.3</v>
      </c>
      <c r="K18" s="56" t="s">
        <v>48</v>
      </c>
      <c r="L18" s="41"/>
    </row>
    <row r="19" spans="1:12" ht="15" x14ac:dyDescent="0.25">
      <c r="A19" s="23"/>
      <c r="B19" s="15"/>
      <c r="C19" s="11"/>
      <c r="D19" s="7" t="s">
        <v>29</v>
      </c>
      <c r="E19" s="53" t="s">
        <v>49</v>
      </c>
      <c r="F19" s="41">
        <v>150</v>
      </c>
      <c r="G19" s="61">
        <v>8.8000000000000007</v>
      </c>
      <c r="H19" s="61">
        <v>5.3</v>
      </c>
      <c r="I19" s="62">
        <v>47.6</v>
      </c>
      <c r="J19" s="61">
        <v>260.89999999999998</v>
      </c>
      <c r="K19" s="56" t="s">
        <v>50</v>
      </c>
      <c r="L19" s="41"/>
    </row>
    <row r="20" spans="1:12" ht="15" x14ac:dyDescent="0.25">
      <c r="A20" s="23"/>
      <c r="B20" s="15"/>
      <c r="C20" s="11"/>
      <c r="D20" s="73" t="s">
        <v>22</v>
      </c>
      <c r="E20" s="57" t="s">
        <v>54</v>
      </c>
      <c r="F20" s="41">
        <v>200</v>
      </c>
      <c r="G20" s="63">
        <v>0.4</v>
      </c>
      <c r="H20" s="63">
        <v>0</v>
      </c>
      <c r="I20" s="64">
        <v>31.8</v>
      </c>
      <c r="J20" s="58">
        <v>130.6</v>
      </c>
      <c r="K20" s="60" t="s">
        <v>55</v>
      </c>
      <c r="L20" s="41"/>
    </row>
    <row r="21" spans="1:12" ht="15" x14ac:dyDescent="0.25">
      <c r="A21" s="23"/>
      <c r="B21" s="15"/>
      <c r="C21" s="11"/>
      <c r="D21" s="7" t="s">
        <v>30</v>
      </c>
      <c r="E21" s="53" t="s">
        <v>51</v>
      </c>
      <c r="F21" s="41">
        <v>40</v>
      </c>
      <c r="G21" s="61">
        <v>3.1</v>
      </c>
      <c r="H21" s="61">
        <v>1.2</v>
      </c>
      <c r="I21" s="62">
        <v>20</v>
      </c>
      <c r="J21" s="61">
        <v>103.6</v>
      </c>
      <c r="K21" s="56" t="s">
        <v>52</v>
      </c>
      <c r="L21" s="41"/>
    </row>
    <row r="22" spans="1:12" ht="15" x14ac:dyDescent="0.25">
      <c r="A22" s="23"/>
      <c r="B22" s="15"/>
      <c r="C22" s="11"/>
      <c r="D22" s="7" t="s">
        <v>31</v>
      </c>
      <c r="E22" s="53" t="s">
        <v>53</v>
      </c>
      <c r="F22" s="41">
        <v>20</v>
      </c>
      <c r="G22" s="61">
        <v>1.5</v>
      </c>
      <c r="H22" s="61">
        <v>0.6</v>
      </c>
      <c r="I22" s="62">
        <v>10</v>
      </c>
      <c r="J22" s="61">
        <v>51.8</v>
      </c>
      <c r="K22" s="56" t="s">
        <v>52</v>
      </c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32.6</v>
      </c>
      <c r="H25" s="19">
        <f t="shared" si="2"/>
        <v>22.7</v>
      </c>
      <c r="I25" s="19">
        <f t="shared" si="2"/>
        <v>124.2</v>
      </c>
      <c r="J25" s="19">
        <f t="shared" si="2"/>
        <v>817.6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8" t="s">
        <v>4</v>
      </c>
      <c r="D26" s="69"/>
      <c r="E26" s="31"/>
      <c r="F26" s="32">
        <f>F15+F25</f>
        <v>1220</v>
      </c>
      <c r="G26" s="32">
        <f t="shared" ref="G26:J26" si="4">G15+G25</f>
        <v>56.800000000000004</v>
      </c>
      <c r="H26" s="32">
        <f t="shared" si="4"/>
        <v>39.599999999999994</v>
      </c>
      <c r="I26" s="32">
        <f t="shared" si="4"/>
        <v>209.2</v>
      </c>
      <c r="J26" s="32">
        <f t="shared" si="4"/>
        <v>1404.7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56</v>
      </c>
      <c r="F27" s="39">
        <v>240</v>
      </c>
      <c r="G27" s="65">
        <v>20.5</v>
      </c>
      <c r="H27" s="65">
        <v>14.6</v>
      </c>
      <c r="I27" s="66">
        <v>40</v>
      </c>
      <c r="J27" s="39">
        <v>374</v>
      </c>
      <c r="K27" s="52" t="s">
        <v>57</v>
      </c>
      <c r="L27" s="39"/>
    </row>
    <row r="28" spans="1:12" ht="15" x14ac:dyDescent="0.25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22</v>
      </c>
      <c r="E29" s="53" t="s">
        <v>58</v>
      </c>
      <c r="F29" s="41">
        <v>200</v>
      </c>
      <c r="G29" s="61">
        <v>0.2</v>
      </c>
      <c r="H29" s="61">
        <v>1.1000000000000001</v>
      </c>
      <c r="I29" s="62">
        <v>21.1</v>
      </c>
      <c r="J29" s="61">
        <v>96.4</v>
      </c>
      <c r="K29" s="56" t="s">
        <v>59</v>
      </c>
      <c r="L29" s="41"/>
    </row>
    <row r="30" spans="1:12" ht="30" x14ac:dyDescent="0.25">
      <c r="A30" s="14"/>
      <c r="B30" s="15"/>
      <c r="C30" s="11"/>
      <c r="D30" s="7" t="s">
        <v>23</v>
      </c>
      <c r="E30" s="53" t="s">
        <v>42</v>
      </c>
      <c r="F30" s="41">
        <v>60</v>
      </c>
      <c r="G30" s="61">
        <v>4.5999999999999996</v>
      </c>
      <c r="H30" s="61">
        <v>1.8</v>
      </c>
      <c r="I30" s="62">
        <v>30</v>
      </c>
      <c r="J30" s="41">
        <v>155</v>
      </c>
      <c r="K30" s="56" t="s">
        <v>43</v>
      </c>
      <c r="L30" s="41"/>
    </row>
    <row r="31" spans="1:12" ht="15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25.299999999999997</v>
      </c>
      <c r="H35" s="19">
        <f>SUM(H27:H34)</f>
        <v>17.5</v>
      </c>
      <c r="I35" s="19">
        <f>SUM(I27:I34)</f>
        <v>91.1</v>
      </c>
      <c r="J35" s="19">
        <f>SUM(J27:J34)</f>
        <v>625.4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53" t="s">
        <v>60</v>
      </c>
      <c r="F37" s="41">
        <v>200</v>
      </c>
      <c r="G37" s="54">
        <v>2</v>
      </c>
      <c r="H37" s="54">
        <v>4.0999999999999996</v>
      </c>
      <c r="I37" s="55">
        <v>13.9</v>
      </c>
      <c r="J37" s="61">
        <v>101.2</v>
      </c>
      <c r="K37" s="56" t="s">
        <v>63</v>
      </c>
      <c r="L37" s="41"/>
    </row>
    <row r="38" spans="1:12" ht="15" x14ac:dyDescent="0.25">
      <c r="A38" s="14"/>
      <c r="B38" s="15"/>
      <c r="C38" s="11"/>
      <c r="D38" s="7" t="s">
        <v>28</v>
      </c>
      <c r="E38" s="53" t="s">
        <v>61</v>
      </c>
      <c r="F38" s="41">
        <v>90</v>
      </c>
      <c r="G38" s="54">
        <v>12.3</v>
      </c>
      <c r="H38" s="54">
        <v>17.2</v>
      </c>
      <c r="I38" s="55">
        <v>14.1</v>
      </c>
      <c r="J38" s="61">
        <v>268.2</v>
      </c>
      <c r="K38" s="56" t="s">
        <v>64</v>
      </c>
      <c r="L38" s="41"/>
    </row>
    <row r="39" spans="1:12" ht="15" x14ac:dyDescent="0.25">
      <c r="A39" s="14"/>
      <c r="B39" s="15"/>
      <c r="C39" s="11"/>
      <c r="D39" s="7" t="s">
        <v>29</v>
      </c>
      <c r="E39" s="53" t="s">
        <v>62</v>
      </c>
      <c r="F39" s="41">
        <v>150</v>
      </c>
      <c r="G39" s="54">
        <v>5.6</v>
      </c>
      <c r="H39" s="54">
        <v>6.4</v>
      </c>
      <c r="I39" s="55">
        <v>36</v>
      </c>
      <c r="J39" s="61">
        <v>224.7</v>
      </c>
      <c r="K39" s="56" t="s">
        <v>65</v>
      </c>
      <c r="L39" s="41"/>
    </row>
    <row r="40" spans="1:12" ht="15" x14ac:dyDescent="0.25">
      <c r="A40" s="14"/>
      <c r="B40" s="15"/>
      <c r="C40" s="11"/>
      <c r="D40" s="73" t="s">
        <v>22</v>
      </c>
      <c r="E40" s="57" t="s">
        <v>40</v>
      </c>
      <c r="F40" s="41">
        <v>200</v>
      </c>
      <c r="G40" s="58">
        <v>0</v>
      </c>
      <c r="H40" s="58">
        <v>0</v>
      </c>
      <c r="I40" s="59">
        <v>15</v>
      </c>
      <c r="J40" s="63">
        <v>59.9</v>
      </c>
      <c r="K40" s="60" t="s">
        <v>41</v>
      </c>
      <c r="L40" s="41"/>
    </row>
    <row r="41" spans="1:12" ht="15" x14ac:dyDescent="0.25">
      <c r="A41" s="14"/>
      <c r="B41" s="15"/>
      <c r="C41" s="11"/>
      <c r="D41" s="7" t="s">
        <v>30</v>
      </c>
      <c r="E41" s="53" t="s">
        <v>51</v>
      </c>
      <c r="F41" s="41">
        <v>40</v>
      </c>
      <c r="G41" s="54">
        <v>3.1</v>
      </c>
      <c r="H41" s="54">
        <v>1.2</v>
      </c>
      <c r="I41" s="55">
        <v>20</v>
      </c>
      <c r="J41" s="61">
        <v>103.6</v>
      </c>
      <c r="K41" s="56" t="s">
        <v>52</v>
      </c>
      <c r="L41" s="41"/>
    </row>
    <row r="42" spans="1:12" ht="15" x14ac:dyDescent="0.25">
      <c r="A42" s="14"/>
      <c r="B42" s="15"/>
      <c r="C42" s="11"/>
      <c r="D42" s="7" t="s">
        <v>31</v>
      </c>
      <c r="E42" s="53" t="s">
        <v>53</v>
      </c>
      <c r="F42" s="41">
        <v>20</v>
      </c>
      <c r="G42" s="54">
        <v>1.5</v>
      </c>
      <c r="H42" s="54">
        <v>0.6</v>
      </c>
      <c r="I42" s="55">
        <v>10</v>
      </c>
      <c r="J42" s="61">
        <v>51.8</v>
      </c>
      <c r="K42" s="56" t="s">
        <v>52</v>
      </c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700</v>
      </c>
      <c r="G45" s="19">
        <f t="shared" ref="G45" si="6">SUM(G36:G44)</f>
        <v>24.5</v>
      </c>
      <c r="H45" s="19">
        <f t="shared" ref="H45" si="7">SUM(H36:H44)</f>
        <v>29.499999999999996</v>
      </c>
      <c r="I45" s="19">
        <f t="shared" ref="I45" si="8">SUM(I36:I44)</f>
        <v>109</v>
      </c>
      <c r="J45" s="19">
        <f t="shared" ref="J45:L45" si="9">SUM(J36:J44)</f>
        <v>809.39999999999986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68" t="s">
        <v>4</v>
      </c>
      <c r="D46" s="69"/>
      <c r="E46" s="31"/>
      <c r="F46" s="32">
        <f>F35+F45</f>
        <v>1200</v>
      </c>
      <c r="G46" s="32">
        <f t="shared" ref="G46" si="10">G35+G45</f>
        <v>49.8</v>
      </c>
      <c r="H46" s="32">
        <f t="shared" ref="H46" si="11">H35+H45</f>
        <v>47</v>
      </c>
      <c r="I46" s="32">
        <f t="shared" ref="I46" si="12">I35+I45</f>
        <v>200.1</v>
      </c>
      <c r="J46" s="32">
        <f t="shared" ref="J46:L46" si="13">J35+J45</f>
        <v>1434.7999999999997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9" t="s">
        <v>66</v>
      </c>
      <c r="F47" s="39">
        <v>265</v>
      </c>
      <c r="G47" s="65">
        <v>11.4</v>
      </c>
      <c r="H47" s="65">
        <v>11.2</v>
      </c>
      <c r="I47" s="66">
        <v>43.9</v>
      </c>
      <c r="J47" s="65">
        <v>309.89999999999998</v>
      </c>
      <c r="K47" s="52" t="s">
        <v>67</v>
      </c>
      <c r="L47" s="39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7" t="s">
        <v>22</v>
      </c>
      <c r="E49" s="53" t="s">
        <v>40</v>
      </c>
      <c r="F49" s="41">
        <v>200</v>
      </c>
      <c r="G49" s="61">
        <v>0</v>
      </c>
      <c r="H49" s="61">
        <v>0</v>
      </c>
      <c r="I49" s="62">
        <v>15</v>
      </c>
      <c r="J49" s="61">
        <v>59.9</v>
      </c>
      <c r="K49" s="56" t="s">
        <v>41</v>
      </c>
      <c r="L49" s="41"/>
    </row>
    <row r="50" spans="1:12" ht="30" x14ac:dyDescent="0.25">
      <c r="A50" s="23"/>
      <c r="B50" s="15"/>
      <c r="C50" s="11"/>
      <c r="D50" s="7" t="s">
        <v>23</v>
      </c>
      <c r="E50" s="53" t="s">
        <v>42</v>
      </c>
      <c r="F50" s="41">
        <v>60</v>
      </c>
      <c r="G50" s="61">
        <v>4.5999999999999996</v>
      </c>
      <c r="H50" s="61">
        <v>1.8</v>
      </c>
      <c r="I50" s="62">
        <v>30</v>
      </c>
      <c r="J50" s="61">
        <v>155.4</v>
      </c>
      <c r="K50" s="56" t="s">
        <v>43</v>
      </c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525</v>
      </c>
      <c r="G55" s="19">
        <f>SUM(G47:G54)</f>
        <v>16</v>
      </c>
      <c r="H55" s="19">
        <f>SUM(H47:H54)</f>
        <v>13</v>
      </c>
      <c r="I55" s="19">
        <f>SUM(I47:I54)</f>
        <v>88.9</v>
      </c>
      <c r="J55" s="19">
        <f>SUM(J47:J54)</f>
        <v>525.19999999999993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27</v>
      </c>
      <c r="E57" s="53" t="s">
        <v>68</v>
      </c>
      <c r="F57" s="41">
        <v>200</v>
      </c>
      <c r="G57" s="61">
        <v>2.2999999999999998</v>
      </c>
      <c r="H57" s="61">
        <v>4.0999999999999996</v>
      </c>
      <c r="I57" s="62">
        <v>20.100000000000001</v>
      </c>
      <c r="J57" s="54">
        <v>148.19999999999999</v>
      </c>
      <c r="K57" s="56" t="s">
        <v>72</v>
      </c>
      <c r="L57" s="41"/>
    </row>
    <row r="58" spans="1:12" ht="15" x14ac:dyDescent="0.25">
      <c r="A58" s="23"/>
      <c r="B58" s="15"/>
      <c r="C58" s="11"/>
      <c r="D58" s="7" t="s">
        <v>28</v>
      </c>
      <c r="E58" s="53" t="s">
        <v>69</v>
      </c>
      <c r="F58" s="41">
        <v>90</v>
      </c>
      <c r="G58" s="61">
        <v>23.1</v>
      </c>
      <c r="H58" s="61">
        <v>3</v>
      </c>
      <c r="I58" s="62">
        <v>9.6</v>
      </c>
      <c r="J58" s="54">
        <v>170.9</v>
      </c>
      <c r="K58" s="56" t="s">
        <v>73</v>
      </c>
      <c r="L58" s="41"/>
    </row>
    <row r="59" spans="1:12" ht="15" x14ac:dyDescent="0.25">
      <c r="A59" s="23"/>
      <c r="B59" s="15"/>
      <c r="C59" s="11"/>
      <c r="D59" s="7" t="s">
        <v>29</v>
      </c>
      <c r="E59" s="53" t="s">
        <v>70</v>
      </c>
      <c r="F59" s="41">
        <v>150</v>
      </c>
      <c r="G59" s="61">
        <v>4</v>
      </c>
      <c r="H59" s="61">
        <v>6.2</v>
      </c>
      <c r="I59" s="62">
        <v>34.200000000000003</v>
      </c>
      <c r="J59" s="54">
        <v>213.1</v>
      </c>
      <c r="K59" s="56" t="s">
        <v>74</v>
      </c>
      <c r="L59" s="41"/>
    </row>
    <row r="60" spans="1:12" ht="15" x14ac:dyDescent="0.25">
      <c r="A60" s="23"/>
      <c r="B60" s="15"/>
      <c r="C60" s="11"/>
      <c r="D60" s="73" t="s">
        <v>22</v>
      </c>
      <c r="E60" s="57" t="s">
        <v>71</v>
      </c>
      <c r="F60" s="41">
        <v>200</v>
      </c>
      <c r="G60" s="63">
        <v>0.1</v>
      </c>
      <c r="H60" s="63">
        <v>0</v>
      </c>
      <c r="I60" s="64">
        <v>15.2</v>
      </c>
      <c r="J60" s="58">
        <v>62.7</v>
      </c>
      <c r="K60" s="60" t="s">
        <v>75</v>
      </c>
      <c r="L60" s="41"/>
    </row>
    <row r="61" spans="1:12" ht="15" x14ac:dyDescent="0.25">
      <c r="A61" s="23"/>
      <c r="B61" s="15"/>
      <c r="C61" s="11"/>
      <c r="D61" s="7" t="s">
        <v>30</v>
      </c>
      <c r="E61" s="53" t="s">
        <v>51</v>
      </c>
      <c r="F61" s="41">
        <v>40</v>
      </c>
      <c r="G61" s="61">
        <v>3.1</v>
      </c>
      <c r="H61" s="61">
        <v>1.2</v>
      </c>
      <c r="I61" s="62">
        <v>20</v>
      </c>
      <c r="J61" s="54">
        <v>103.6</v>
      </c>
      <c r="K61" s="56" t="s">
        <v>52</v>
      </c>
      <c r="L61" s="41"/>
    </row>
    <row r="62" spans="1:12" ht="15" x14ac:dyDescent="0.25">
      <c r="A62" s="23"/>
      <c r="B62" s="15"/>
      <c r="C62" s="11"/>
      <c r="D62" s="7" t="s">
        <v>31</v>
      </c>
      <c r="E62" s="53" t="s">
        <v>53</v>
      </c>
      <c r="F62" s="41">
        <v>20</v>
      </c>
      <c r="G62" s="61">
        <v>1.5</v>
      </c>
      <c r="H62" s="61">
        <v>0.6</v>
      </c>
      <c r="I62" s="62">
        <v>10</v>
      </c>
      <c r="J62" s="54">
        <v>51.8</v>
      </c>
      <c r="K62" s="56" t="s">
        <v>52</v>
      </c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700</v>
      </c>
      <c r="G65" s="19">
        <f t="shared" ref="G65" si="14">SUM(G56:G64)</f>
        <v>34.1</v>
      </c>
      <c r="H65" s="19">
        <f t="shared" ref="H65" si="15">SUM(H56:H64)</f>
        <v>15.1</v>
      </c>
      <c r="I65" s="19">
        <f t="shared" ref="I65" si="16">SUM(I56:I64)</f>
        <v>109.10000000000001</v>
      </c>
      <c r="J65" s="19">
        <f t="shared" ref="J65:L65" si="17">SUM(J56:J64)</f>
        <v>750.30000000000007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68" t="s">
        <v>4</v>
      </c>
      <c r="D66" s="69"/>
      <c r="E66" s="31"/>
      <c r="F66" s="32">
        <f>F55+F65</f>
        <v>1225</v>
      </c>
      <c r="G66" s="32">
        <f t="shared" ref="G66" si="18">G55+G65</f>
        <v>50.1</v>
      </c>
      <c r="H66" s="32">
        <f t="shared" ref="H66" si="19">H55+H65</f>
        <v>28.1</v>
      </c>
      <c r="I66" s="32">
        <f t="shared" ref="I66" si="20">I55+I65</f>
        <v>198</v>
      </c>
      <c r="J66" s="32">
        <f t="shared" ref="J66:L66" si="21">J55+J65</f>
        <v>1275.5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9" t="s">
        <v>76</v>
      </c>
      <c r="F67" s="39">
        <v>240</v>
      </c>
      <c r="G67" s="50">
        <v>27.1</v>
      </c>
      <c r="H67" s="50">
        <v>19.2</v>
      </c>
      <c r="I67" s="51">
        <v>43.8</v>
      </c>
      <c r="J67" s="39">
        <v>384</v>
      </c>
      <c r="K67" s="52" t="s">
        <v>77</v>
      </c>
      <c r="L67" s="39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22</v>
      </c>
      <c r="E69" s="53" t="s">
        <v>71</v>
      </c>
      <c r="F69" s="41">
        <v>200</v>
      </c>
      <c r="G69" s="54">
        <v>0.1</v>
      </c>
      <c r="H69" s="54">
        <v>0</v>
      </c>
      <c r="I69" s="55">
        <v>15.2</v>
      </c>
      <c r="J69" s="61">
        <v>62.7</v>
      </c>
      <c r="K69" s="56" t="s">
        <v>75</v>
      </c>
      <c r="L69" s="41"/>
    </row>
    <row r="70" spans="1:12" ht="30" x14ac:dyDescent="0.25">
      <c r="A70" s="23"/>
      <c r="B70" s="15"/>
      <c r="C70" s="11"/>
      <c r="D70" s="7" t="s">
        <v>23</v>
      </c>
      <c r="E70" s="53" t="s">
        <v>42</v>
      </c>
      <c r="F70" s="41">
        <v>60</v>
      </c>
      <c r="G70" s="54">
        <v>4.5999999999999996</v>
      </c>
      <c r="H70" s="54">
        <v>1.8</v>
      </c>
      <c r="I70" s="55">
        <v>30</v>
      </c>
      <c r="J70" s="61">
        <v>155.4</v>
      </c>
      <c r="K70" s="56" t="s">
        <v>43</v>
      </c>
      <c r="L70" s="41"/>
    </row>
    <row r="71" spans="1:12" ht="15" x14ac:dyDescent="0.25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31.800000000000004</v>
      </c>
      <c r="H75" s="19">
        <f t="shared" ref="H75" si="23">SUM(H67:H74)</f>
        <v>21</v>
      </c>
      <c r="I75" s="19">
        <f t="shared" ref="I75" si="24">SUM(I67:I74)</f>
        <v>89</v>
      </c>
      <c r="J75" s="19">
        <f t="shared" ref="J75:L75" si="25">SUM(J67:J74)</f>
        <v>602.1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53" t="s">
        <v>78</v>
      </c>
      <c r="F77" s="41">
        <v>200</v>
      </c>
      <c r="G77" s="54">
        <v>2.7</v>
      </c>
      <c r="H77" s="54">
        <v>4.4000000000000004</v>
      </c>
      <c r="I77" s="55">
        <v>1.8</v>
      </c>
      <c r="J77" s="61">
        <v>156.80000000000001</v>
      </c>
      <c r="K77" s="56" t="s">
        <v>80</v>
      </c>
      <c r="L77" s="41"/>
    </row>
    <row r="78" spans="1:12" ht="15" x14ac:dyDescent="0.25">
      <c r="A78" s="23"/>
      <c r="B78" s="15"/>
      <c r="C78" s="11"/>
      <c r="D78" s="7" t="s">
        <v>28</v>
      </c>
      <c r="E78" s="53" t="s">
        <v>79</v>
      </c>
      <c r="F78" s="41">
        <v>240</v>
      </c>
      <c r="G78" s="54">
        <v>23.4</v>
      </c>
      <c r="H78" s="54">
        <v>19.8</v>
      </c>
      <c r="I78" s="55">
        <v>51.5</v>
      </c>
      <c r="J78" s="61">
        <v>464.7</v>
      </c>
      <c r="K78" s="56" t="s">
        <v>81</v>
      </c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3" t="s">
        <v>22</v>
      </c>
      <c r="E80" s="57" t="s">
        <v>40</v>
      </c>
      <c r="F80" s="41">
        <v>200</v>
      </c>
      <c r="G80" s="58">
        <v>0</v>
      </c>
      <c r="H80" s="58">
        <v>0</v>
      </c>
      <c r="I80" s="59">
        <v>15</v>
      </c>
      <c r="J80" s="63">
        <v>60</v>
      </c>
      <c r="K80" s="60" t="s">
        <v>41</v>
      </c>
      <c r="L80" s="41"/>
    </row>
    <row r="81" spans="1:12" ht="15" x14ac:dyDescent="0.25">
      <c r="A81" s="23"/>
      <c r="B81" s="15"/>
      <c r="C81" s="11"/>
      <c r="D81" s="7" t="s">
        <v>30</v>
      </c>
      <c r="E81" s="53" t="s">
        <v>51</v>
      </c>
      <c r="F81" s="41">
        <v>40</v>
      </c>
      <c r="G81" s="54">
        <v>3.1</v>
      </c>
      <c r="H81" s="54">
        <v>1.2</v>
      </c>
      <c r="I81" s="55">
        <v>20</v>
      </c>
      <c r="J81" s="61">
        <v>103.6</v>
      </c>
      <c r="K81" s="56" t="s">
        <v>52</v>
      </c>
      <c r="L81" s="41"/>
    </row>
    <row r="82" spans="1:12" ht="15" x14ac:dyDescent="0.25">
      <c r="A82" s="23"/>
      <c r="B82" s="15"/>
      <c r="C82" s="11"/>
      <c r="D82" s="7" t="s">
        <v>31</v>
      </c>
      <c r="E82" s="53" t="s">
        <v>53</v>
      </c>
      <c r="F82" s="41">
        <v>20</v>
      </c>
      <c r="G82" s="54">
        <v>1.5</v>
      </c>
      <c r="H82" s="54">
        <v>0.6</v>
      </c>
      <c r="I82" s="55">
        <v>10</v>
      </c>
      <c r="J82" s="61">
        <v>51.8</v>
      </c>
      <c r="K82" s="56" t="s">
        <v>52</v>
      </c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836.9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68" t="s">
        <v>4</v>
      </c>
      <c r="D86" s="69"/>
      <c r="E86" s="31"/>
      <c r="F86" s="32">
        <f>F75+F85</f>
        <v>1200</v>
      </c>
      <c r="G86" s="32">
        <f t="shared" ref="G86" si="30">G75+G85</f>
        <v>62.5</v>
      </c>
      <c r="H86" s="32">
        <f t="shared" ref="H86" si="31">H75+H85</f>
        <v>47</v>
      </c>
      <c r="I86" s="32">
        <f t="shared" ref="I86" si="32">I75+I85</f>
        <v>187.3</v>
      </c>
      <c r="J86" s="32">
        <f t="shared" ref="J86:L86" si="33">J75+J85</f>
        <v>1439</v>
      </c>
      <c r="K86" s="32"/>
      <c r="L86" s="32">
        <f t="shared" si="33"/>
        <v>0</v>
      </c>
    </row>
    <row r="87" spans="1:12" ht="30" x14ac:dyDescent="0.25">
      <c r="A87" s="20">
        <v>1</v>
      </c>
      <c r="B87" s="21">
        <v>5</v>
      </c>
      <c r="C87" s="22" t="s">
        <v>20</v>
      </c>
      <c r="D87" s="5" t="s">
        <v>21</v>
      </c>
      <c r="E87" s="49" t="s">
        <v>82</v>
      </c>
      <c r="F87" s="39">
        <v>240</v>
      </c>
      <c r="G87" s="50">
        <v>25.7</v>
      </c>
      <c r="H87" s="50">
        <v>13</v>
      </c>
      <c r="I87" s="51">
        <v>56.9</v>
      </c>
      <c r="J87" s="65">
        <v>432.2</v>
      </c>
      <c r="K87" s="52" t="s">
        <v>83</v>
      </c>
      <c r="L87" s="39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22</v>
      </c>
      <c r="E89" s="53" t="s">
        <v>40</v>
      </c>
      <c r="F89" s="41">
        <v>200</v>
      </c>
      <c r="G89" s="54">
        <v>0.2</v>
      </c>
      <c r="H89" s="54">
        <v>0</v>
      </c>
      <c r="I89" s="55">
        <v>15</v>
      </c>
      <c r="J89" s="41">
        <v>60</v>
      </c>
      <c r="K89" s="56" t="s">
        <v>41</v>
      </c>
      <c r="L89" s="41"/>
    </row>
    <row r="90" spans="1:12" ht="30" x14ac:dyDescent="0.25">
      <c r="A90" s="23"/>
      <c r="B90" s="15"/>
      <c r="C90" s="11"/>
      <c r="D90" s="7" t="s">
        <v>23</v>
      </c>
      <c r="E90" s="53" t="s">
        <v>42</v>
      </c>
      <c r="F90" s="41">
        <v>60</v>
      </c>
      <c r="G90" s="54">
        <v>4.5999999999999996</v>
      </c>
      <c r="H90" s="54">
        <v>1.8</v>
      </c>
      <c r="I90" s="55">
        <v>30</v>
      </c>
      <c r="J90" s="61">
        <v>155.4</v>
      </c>
      <c r="K90" s="56" t="s">
        <v>43</v>
      </c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500</v>
      </c>
      <c r="G95" s="19">
        <f t="shared" ref="G95" si="34">SUM(G87:G94)</f>
        <v>30.5</v>
      </c>
      <c r="H95" s="19">
        <f t="shared" ref="H95" si="35">SUM(H87:H94)</f>
        <v>14.8</v>
      </c>
      <c r="I95" s="19">
        <f t="shared" ref="I95" si="36">SUM(I87:I94)</f>
        <v>101.9</v>
      </c>
      <c r="J95" s="19">
        <f t="shared" ref="J95:L95" si="37">SUM(J87:J94)</f>
        <v>647.6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27</v>
      </c>
      <c r="E97" s="53" t="s">
        <v>84</v>
      </c>
      <c r="F97" s="41">
        <v>200</v>
      </c>
      <c r="G97" s="54">
        <v>3.1</v>
      </c>
      <c r="H97" s="54">
        <v>3.5</v>
      </c>
      <c r="I97" s="55">
        <v>14.7</v>
      </c>
      <c r="J97" s="61">
        <v>104.3</v>
      </c>
      <c r="K97" s="56" t="s">
        <v>86</v>
      </c>
      <c r="L97" s="41"/>
    </row>
    <row r="98" spans="1:12" ht="15" x14ac:dyDescent="0.25">
      <c r="A98" s="23"/>
      <c r="B98" s="15"/>
      <c r="C98" s="11"/>
      <c r="D98" s="7" t="s">
        <v>28</v>
      </c>
      <c r="E98" s="53" t="s">
        <v>85</v>
      </c>
      <c r="F98" s="41">
        <v>240</v>
      </c>
      <c r="G98" s="54">
        <v>17.3</v>
      </c>
      <c r="H98" s="54">
        <v>24.6</v>
      </c>
      <c r="I98" s="55">
        <v>42.2</v>
      </c>
      <c r="J98" s="61">
        <v>471.4</v>
      </c>
      <c r="K98" s="56" t="s">
        <v>87</v>
      </c>
      <c r="L98" s="41"/>
    </row>
    <row r="99" spans="1:12" ht="15" x14ac:dyDescent="0.25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3" t="s">
        <v>22</v>
      </c>
      <c r="E100" s="57" t="s">
        <v>88</v>
      </c>
      <c r="F100" s="41">
        <v>200</v>
      </c>
      <c r="G100" s="58">
        <v>0.2</v>
      </c>
      <c r="H100" s="58">
        <v>0.6</v>
      </c>
      <c r="I100" s="59">
        <v>16.7</v>
      </c>
      <c r="J100" s="63">
        <v>73.8</v>
      </c>
      <c r="K100" s="60" t="s">
        <v>89</v>
      </c>
      <c r="L100" s="41"/>
    </row>
    <row r="101" spans="1:12" ht="15" x14ac:dyDescent="0.25">
      <c r="A101" s="23"/>
      <c r="B101" s="15"/>
      <c r="C101" s="11"/>
      <c r="D101" s="7" t="s">
        <v>30</v>
      </c>
      <c r="E101" s="53" t="s">
        <v>51</v>
      </c>
      <c r="F101" s="41">
        <v>40</v>
      </c>
      <c r="G101" s="54">
        <v>3.1</v>
      </c>
      <c r="H101" s="54">
        <v>1.2</v>
      </c>
      <c r="I101" s="55">
        <v>20</v>
      </c>
      <c r="J101" s="61">
        <v>103.6</v>
      </c>
      <c r="K101" s="56" t="s">
        <v>52</v>
      </c>
      <c r="L101" s="41"/>
    </row>
    <row r="102" spans="1:12" ht="15" x14ac:dyDescent="0.25">
      <c r="A102" s="23"/>
      <c r="B102" s="15"/>
      <c r="C102" s="11"/>
      <c r="D102" s="7" t="s">
        <v>31</v>
      </c>
      <c r="E102" s="53" t="s">
        <v>53</v>
      </c>
      <c r="F102" s="41">
        <v>20</v>
      </c>
      <c r="G102" s="54">
        <v>1.5</v>
      </c>
      <c r="H102" s="54">
        <v>0.6</v>
      </c>
      <c r="I102" s="55">
        <v>10</v>
      </c>
      <c r="J102" s="61">
        <v>51.8</v>
      </c>
      <c r="K102" s="56" t="s">
        <v>52</v>
      </c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700</v>
      </c>
      <c r="G105" s="19">
        <f t="shared" ref="G105" si="38">SUM(G96:G104)</f>
        <v>25.200000000000003</v>
      </c>
      <c r="H105" s="19">
        <f t="shared" ref="H105" si="39">SUM(H96:H104)</f>
        <v>30.500000000000004</v>
      </c>
      <c r="I105" s="19">
        <f t="shared" ref="I105" si="40">SUM(I96:I104)</f>
        <v>103.60000000000001</v>
      </c>
      <c r="J105" s="19">
        <f t="shared" ref="J105:L105" si="41">SUM(J96:J104)</f>
        <v>804.89999999999986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8" t="s">
        <v>4</v>
      </c>
      <c r="D106" s="69"/>
      <c r="E106" s="31"/>
      <c r="F106" s="32">
        <f>F95+F105</f>
        <v>1200</v>
      </c>
      <c r="G106" s="32">
        <f t="shared" ref="G106" si="42">G95+G105</f>
        <v>55.7</v>
      </c>
      <c r="H106" s="32">
        <f t="shared" ref="H106" si="43">H95+H105</f>
        <v>45.300000000000004</v>
      </c>
      <c r="I106" s="32">
        <f t="shared" ref="I106" si="44">I95+I105</f>
        <v>205.5</v>
      </c>
      <c r="J106" s="32">
        <f t="shared" ref="J106:L106" si="45">J95+J105</f>
        <v>1452.5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9" t="s">
        <v>79</v>
      </c>
      <c r="F107" s="39">
        <v>240</v>
      </c>
      <c r="G107" s="65">
        <v>23.4</v>
      </c>
      <c r="H107" s="65">
        <v>19.8</v>
      </c>
      <c r="I107" s="66">
        <v>51.5</v>
      </c>
      <c r="J107" s="65">
        <v>464.7</v>
      </c>
      <c r="K107" s="56" t="s">
        <v>81</v>
      </c>
      <c r="L107" s="39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22</v>
      </c>
      <c r="E109" s="53" t="s">
        <v>40</v>
      </c>
      <c r="F109" s="41">
        <v>200</v>
      </c>
      <c r="G109" s="61">
        <v>0</v>
      </c>
      <c r="H109" s="61">
        <v>0</v>
      </c>
      <c r="I109" s="62">
        <v>15</v>
      </c>
      <c r="J109" s="41">
        <v>60</v>
      </c>
      <c r="K109" s="56" t="s">
        <v>41</v>
      </c>
      <c r="L109" s="41"/>
    </row>
    <row r="110" spans="1:12" ht="30" x14ac:dyDescent="0.25">
      <c r="A110" s="23"/>
      <c r="B110" s="15"/>
      <c r="C110" s="11"/>
      <c r="D110" s="7" t="s">
        <v>23</v>
      </c>
      <c r="E110" s="53" t="s">
        <v>42</v>
      </c>
      <c r="F110" s="41">
        <v>60</v>
      </c>
      <c r="G110" s="61">
        <v>4.5999999999999996</v>
      </c>
      <c r="H110" s="61">
        <v>1.8</v>
      </c>
      <c r="I110" s="62">
        <v>30</v>
      </c>
      <c r="J110" s="61">
        <v>155.4</v>
      </c>
      <c r="K110" s="56" t="s">
        <v>43</v>
      </c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28</v>
      </c>
      <c r="H115" s="19">
        <f t="shared" si="46"/>
        <v>21.6</v>
      </c>
      <c r="I115" s="19">
        <f t="shared" si="46"/>
        <v>96.5</v>
      </c>
      <c r="J115" s="19">
        <f t="shared" si="46"/>
        <v>680.1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3" t="s">
        <v>68</v>
      </c>
      <c r="F117" s="41">
        <v>200</v>
      </c>
      <c r="G117" s="61">
        <v>2.2999999999999998</v>
      </c>
      <c r="H117" s="61">
        <v>4.0999999999999996</v>
      </c>
      <c r="I117" s="62">
        <v>20.100000000000001</v>
      </c>
      <c r="J117" s="61">
        <v>128.19999999999999</v>
      </c>
      <c r="K117" s="56" t="s">
        <v>72</v>
      </c>
      <c r="L117" s="41"/>
    </row>
    <row r="118" spans="1:12" ht="15" x14ac:dyDescent="0.25">
      <c r="A118" s="23"/>
      <c r="B118" s="15"/>
      <c r="C118" s="11"/>
      <c r="D118" s="7" t="s">
        <v>28</v>
      </c>
      <c r="E118" s="53" t="s">
        <v>90</v>
      </c>
      <c r="F118" s="41">
        <v>100</v>
      </c>
      <c r="G118" s="61">
        <v>13.7</v>
      </c>
      <c r="H118" s="61">
        <v>19</v>
      </c>
      <c r="I118" s="62">
        <v>4.0999999999999996</v>
      </c>
      <c r="J118" s="61">
        <v>250.9</v>
      </c>
      <c r="K118" s="56" t="s">
        <v>91</v>
      </c>
      <c r="L118" s="41"/>
    </row>
    <row r="119" spans="1:12" ht="15" x14ac:dyDescent="0.25">
      <c r="A119" s="23"/>
      <c r="B119" s="15"/>
      <c r="C119" s="11"/>
      <c r="D119" s="7" t="s">
        <v>29</v>
      </c>
      <c r="E119" s="53" t="s">
        <v>62</v>
      </c>
      <c r="F119" s="41">
        <v>150</v>
      </c>
      <c r="G119" s="61">
        <v>5.6</v>
      </c>
      <c r="H119" s="61">
        <v>6.4</v>
      </c>
      <c r="I119" s="62">
        <v>36</v>
      </c>
      <c r="J119" s="61">
        <v>224.7</v>
      </c>
      <c r="K119" s="56" t="s">
        <v>65</v>
      </c>
      <c r="L119" s="41"/>
    </row>
    <row r="120" spans="1:12" ht="15" x14ac:dyDescent="0.25">
      <c r="A120" s="23"/>
      <c r="B120" s="15"/>
      <c r="C120" s="11"/>
      <c r="D120" s="73" t="s">
        <v>22</v>
      </c>
      <c r="E120" s="57" t="s">
        <v>40</v>
      </c>
      <c r="F120" s="41">
        <v>200</v>
      </c>
      <c r="G120" s="63">
        <v>0</v>
      </c>
      <c r="H120" s="63">
        <v>0</v>
      </c>
      <c r="I120" s="64">
        <v>15</v>
      </c>
      <c r="J120" s="63">
        <v>60</v>
      </c>
      <c r="K120" s="60" t="s">
        <v>41</v>
      </c>
      <c r="L120" s="41"/>
    </row>
    <row r="121" spans="1:12" ht="15" x14ac:dyDescent="0.25">
      <c r="A121" s="23"/>
      <c r="B121" s="15"/>
      <c r="C121" s="11"/>
      <c r="D121" s="7" t="s">
        <v>30</v>
      </c>
      <c r="E121" s="53" t="s">
        <v>51</v>
      </c>
      <c r="F121" s="41">
        <v>40</v>
      </c>
      <c r="G121" s="61">
        <v>3.1</v>
      </c>
      <c r="H121" s="61">
        <v>1.2</v>
      </c>
      <c r="I121" s="62">
        <v>20</v>
      </c>
      <c r="J121" s="61">
        <v>103.6</v>
      </c>
      <c r="K121" s="56" t="s">
        <v>52</v>
      </c>
      <c r="L121" s="41"/>
    </row>
    <row r="122" spans="1:12" ht="15" x14ac:dyDescent="0.25">
      <c r="A122" s="23"/>
      <c r="B122" s="15"/>
      <c r="C122" s="11"/>
      <c r="D122" s="7" t="s">
        <v>31</v>
      </c>
      <c r="E122" s="53" t="s">
        <v>53</v>
      </c>
      <c r="F122" s="41">
        <v>20</v>
      </c>
      <c r="G122" s="61">
        <v>1.5</v>
      </c>
      <c r="H122" s="61">
        <v>0.6</v>
      </c>
      <c r="I122" s="62">
        <v>10</v>
      </c>
      <c r="J122" s="61">
        <v>51.8</v>
      </c>
      <c r="K122" s="56" t="s">
        <v>52</v>
      </c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710</v>
      </c>
      <c r="G125" s="19">
        <f t="shared" ref="G125:J125" si="48">SUM(G116:G124)</f>
        <v>26.200000000000003</v>
      </c>
      <c r="H125" s="19">
        <f t="shared" si="48"/>
        <v>31.3</v>
      </c>
      <c r="I125" s="19">
        <f t="shared" si="48"/>
        <v>105.2</v>
      </c>
      <c r="J125" s="19">
        <f t="shared" si="48"/>
        <v>819.19999999999993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68" t="s">
        <v>4</v>
      </c>
      <c r="D126" s="69"/>
      <c r="E126" s="31"/>
      <c r="F126" s="32">
        <f>F115+F125</f>
        <v>1210</v>
      </c>
      <c r="G126" s="32">
        <f t="shared" ref="G126" si="50">G115+G125</f>
        <v>54.2</v>
      </c>
      <c r="H126" s="32">
        <f t="shared" ref="H126" si="51">H115+H125</f>
        <v>52.900000000000006</v>
      </c>
      <c r="I126" s="32">
        <f t="shared" ref="I126" si="52">I115+I125</f>
        <v>201.7</v>
      </c>
      <c r="J126" s="32">
        <f t="shared" ref="J126:L126" si="53">J115+J125</f>
        <v>1499.3</v>
      </c>
      <c r="K126" s="32"/>
      <c r="L126" s="32">
        <f t="shared" si="53"/>
        <v>0</v>
      </c>
    </row>
    <row r="127" spans="1:12" ht="30" x14ac:dyDescent="0.25">
      <c r="A127" s="14">
        <v>2</v>
      </c>
      <c r="B127" s="15">
        <v>2</v>
      </c>
      <c r="C127" s="22" t="s">
        <v>20</v>
      </c>
      <c r="D127" s="5" t="s">
        <v>21</v>
      </c>
      <c r="E127" s="49" t="s">
        <v>92</v>
      </c>
      <c r="F127" s="39">
        <v>250</v>
      </c>
      <c r="G127" s="50">
        <v>21.7</v>
      </c>
      <c r="H127" s="50">
        <v>19.2</v>
      </c>
      <c r="I127" s="51">
        <v>38.9</v>
      </c>
      <c r="J127" s="65">
        <v>423.2</v>
      </c>
      <c r="K127" s="56" t="s">
        <v>93</v>
      </c>
      <c r="L127" s="39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22</v>
      </c>
      <c r="E129" s="53" t="s">
        <v>94</v>
      </c>
      <c r="F129" s="41">
        <v>200</v>
      </c>
      <c r="G129" s="54">
        <v>0</v>
      </c>
      <c r="H129" s="54">
        <v>0</v>
      </c>
      <c r="I129" s="55">
        <v>15</v>
      </c>
      <c r="J129" s="61">
        <v>59.9</v>
      </c>
      <c r="K129" s="56" t="s">
        <v>95</v>
      </c>
      <c r="L129" s="41"/>
    </row>
    <row r="130" spans="1:12" ht="30" x14ac:dyDescent="0.25">
      <c r="A130" s="14"/>
      <c r="B130" s="15"/>
      <c r="C130" s="11"/>
      <c r="D130" s="7" t="s">
        <v>23</v>
      </c>
      <c r="E130" s="53" t="s">
        <v>42</v>
      </c>
      <c r="F130" s="41">
        <v>60</v>
      </c>
      <c r="G130" s="54">
        <v>4.5999999999999996</v>
      </c>
      <c r="H130" s="54">
        <v>1.8</v>
      </c>
      <c r="I130" s="55">
        <v>30</v>
      </c>
      <c r="J130" s="61">
        <v>155.4</v>
      </c>
      <c r="K130" s="56" t="s">
        <v>43</v>
      </c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510</v>
      </c>
      <c r="G135" s="19">
        <f t="shared" ref="G135:J135" si="54">SUM(G127:G134)</f>
        <v>26.299999999999997</v>
      </c>
      <c r="H135" s="19">
        <f t="shared" si="54"/>
        <v>21</v>
      </c>
      <c r="I135" s="19">
        <f t="shared" si="54"/>
        <v>83.9</v>
      </c>
      <c r="J135" s="19">
        <f t="shared" si="54"/>
        <v>638.5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53" t="s">
        <v>60</v>
      </c>
      <c r="F137" s="41">
        <v>200</v>
      </c>
      <c r="G137" s="61">
        <v>2</v>
      </c>
      <c r="H137" s="61">
        <v>4.0999999999999996</v>
      </c>
      <c r="I137" s="62">
        <v>13.9</v>
      </c>
      <c r="J137" s="61">
        <v>121.2</v>
      </c>
      <c r="K137" s="56" t="s">
        <v>63</v>
      </c>
      <c r="L137" s="41"/>
    </row>
    <row r="138" spans="1:12" ht="15" x14ac:dyDescent="0.25">
      <c r="A138" s="14"/>
      <c r="B138" s="15"/>
      <c r="C138" s="11"/>
      <c r="D138" s="7" t="s">
        <v>28</v>
      </c>
      <c r="E138" s="53" t="s">
        <v>96</v>
      </c>
      <c r="F138" s="41">
        <v>90</v>
      </c>
      <c r="G138" s="61">
        <v>23.1</v>
      </c>
      <c r="H138" s="61">
        <v>3</v>
      </c>
      <c r="I138" s="62">
        <v>9.6</v>
      </c>
      <c r="J138" s="61">
        <v>170.9</v>
      </c>
      <c r="K138" s="56" t="s">
        <v>73</v>
      </c>
      <c r="L138" s="41"/>
    </row>
    <row r="139" spans="1:12" ht="15" x14ac:dyDescent="0.25">
      <c r="A139" s="14"/>
      <c r="B139" s="15"/>
      <c r="C139" s="11"/>
      <c r="D139" s="7" t="s">
        <v>29</v>
      </c>
      <c r="E139" s="53" t="s">
        <v>70</v>
      </c>
      <c r="F139" s="41">
        <v>150</v>
      </c>
      <c r="G139" s="61">
        <v>4</v>
      </c>
      <c r="H139" s="61">
        <v>6.2</v>
      </c>
      <c r="I139" s="62">
        <v>34.200000000000003</v>
      </c>
      <c r="J139" s="61">
        <v>213.1</v>
      </c>
      <c r="K139" s="56" t="s">
        <v>74</v>
      </c>
      <c r="L139" s="41"/>
    </row>
    <row r="140" spans="1:12" ht="15" x14ac:dyDescent="0.25">
      <c r="A140" s="14"/>
      <c r="B140" s="15"/>
      <c r="C140" s="11"/>
      <c r="D140" s="73" t="s">
        <v>22</v>
      </c>
      <c r="E140" s="57" t="s">
        <v>58</v>
      </c>
      <c r="F140" s="41">
        <v>200</v>
      </c>
      <c r="G140" s="63">
        <v>0.2</v>
      </c>
      <c r="H140" s="63">
        <v>1.1000000000000001</v>
      </c>
      <c r="I140" s="64">
        <v>21.1</v>
      </c>
      <c r="J140" s="63">
        <v>96.4</v>
      </c>
      <c r="K140" s="60" t="s">
        <v>59</v>
      </c>
      <c r="L140" s="41"/>
    </row>
    <row r="141" spans="1:12" ht="15" x14ac:dyDescent="0.25">
      <c r="A141" s="14"/>
      <c r="B141" s="15"/>
      <c r="C141" s="11"/>
      <c r="D141" s="7" t="s">
        <v>30</v>
      </c>
      <c r="E141" s="53" t="s">
        <v>51</v>
      </c>
      <c r="F141" s="41">
        <v>40</v>
      </c>
      <c r="G141" s="61">
        <v>3.1</v>
      </c>
      <c r="H141" s="61">
        <v>1.2</v>
      </c>
      <c r="I141" s="62">
        <v>20</v>
      </c>
      <c r="J141" s="61">
        <v>103.6</v>
      </c>
      <c r="K141" s="56" t="s">
        <v>52</v>
      </c>
      <c r="L141" s="41"/>
    </row>
    <row r="142" spans="1:12" ht="15" x14ac:dyDescent="0.25">
      <c r="A142" s="14"/>
      <c r="B142" s="15"/>
      <c r="C142" s="11"/>
      <c r="D142" s="7" t="s">
        <v>31</v>
      </c>
      <c r="E142" s="53" t="s">
        <v>53</v>
      </c>
      <c r="F142" s="41">
        <v>20</v>
      </c>
      <c r="G142" s="61">
        <v>1.5</v>
      </c>
      <c r="H142" s="61">
        <v>0.6</v>
      </c>
      <c r="I142" s="62">
        <v>10</v>
      </c>
      <c r="J142" s="61">
        <v>51.8</v>
      </c>
      <c r="K142" s="56" t="s">
        <v>52</v>
      </c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700</v>
      </c>
      <c r="G145" s="19">
        <f t="shared" ref="G145:J145" si="56">SUM(G136:G144)</f>
        <v>33.9</v>
      </c>
      <c r="H145" s="19">
        <f t="shared" si="56"/>
        <v>16.2</v>
      </c>
      <c r="I145" s="19">
        <f t="shared" si="56"/>
        <v>108.80000000000001</v>
      </c>
      <c r="J145" s="19">
        <f t="shared" si="56"/>
        <v>757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68" t="s">
        <v>4</v>
      </c>
      <c r="D146" s="69"/>
      <c r="E146" s="31"/>
      <c r="F146" s="32">
        <f>F135+F145</f>
        <v>1210</v>
      </c>
      <c r="G146" s="32">
        <f t="shared" ref="G146" si="58">G135+G145</f>
        <v>60.199999999999996</v>
      </c>
      <c r="H146" s="32">
        <f t="shared" ref="H146" si="59">H135+H145</f>
        <v>37.200000000000003</v>
      </c>
      <c r="I146" s="32">
        <f t="shared" ref="I146" si="60">I135+I145</f>
        <v>192.70000000000002</v>
      </c>
      <c r="J146" s="32">
        <f t="shared" ref="J146:L146" si="61">J135+J145</f>
        <v>1395.5</v>
      </c>
      <c r="K146" s="32"/>
      <c r="L146" s="32">
        <f t="shared" si="61"/>
        <v>0</v>
      </c>
    </row>
    <row r="147" spans="1:12" ht="30" x14ac:dyDescent="0.25">
      <c r="A147" s="20">
        <v>2</v>
      </c>
      <c r="B147" s="21">
        <v>3</v>
      </c>
      <c r="C147" s="22" t="s">
        <v>20</v>
      </c>
      <c r="D147" s="5" t="s">
        <v>21</v>
      </c>
      <c r="E147" s="49" t="s">
        <v>97</v>
      </c>
      <c r="F147" s="39">
        <v>250</v>
      </c>
      <c r="G147" s="50">
        <v>8.1999999999999993</v>
      </c>
      <c r="H147" s="50">
        <v>7.1</v>
      </c>
      <c r="I147" s="51">
        <v>51.4</v>
      </c>
      <c r="J147" s="39">
        <v>298</v>
      </c>
      <c r="K147" s="56" t="s">
        <v>98</v>
      </c>
      <c r="L147" s="39"/>
    </row>
    <row r="148" spans="1:12" ht="15" x14ac:dyDescent="0.2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22</v>
      </c>
      <c r="E149" s="53" t="s">
        <v>71</v>
      </c>
      <c r="F149" s="41">
        <v>200</v>
      </c>
      <c r="G149" s="54">
        <v>0.1</v>
      </c>
      <c r="H149" s="54">
        <v>0</v>
      </c>
      <c r="I149" s="55">
        <v>15.2</v>
      </c>
      <c r="J149" s="41">
        <v>63</v>
      </c>
      <c r="K149" s="56" t="s">
        <v>99</v>
      </c>
      <c r="L149" s="41"/>
    </row>
    <row r="150" spans="1:12" ht="30.75" customHeight="1" x14ac:dyDescent="0.25">
      <c r="A150" s="23"/>
      <c r="B150" s="15"/>
      <c r="C150" s="11"/>
      <c r="D150" s="7" t="s">
        <v>23</v>
      </c>
      <c r="E150" s="53" t="s">
        <v>42</v>
      </c>
      <c r="F150" s="41">
        <v>60</v>
      </c>
      <c r="G150" s="54">
        <v>4.5999999999999996</v>
      </c>
      <c r="H150" s="54">
        <v>1.8</v>
      </c>
      <c r="I150" s="55">
        <v>30</v>
      </c>
      <c r="J150" s="41">
        <v>155</v>
      </c>
      <c r="K150" s="56" t="s">
        <v>43</v>
      </c>
      <c r="L150" s="41"/>
    </row>
    <row r="151" spans="1:12" ht="15" x14ac:dyDescent="0.25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12.899999999999999</v>
      </c>
      <c r="H155" s="19">
        <f t="shared" si="62"/>
        <v>8.9</v>
      </c>
      <c r="I155" s="19">
        <f t="shared" si="62"/>
        <v>96.6</v>
      </c>
      <c r="J155" s="19">
        <f t="shared" si="62"/>
        <v>516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27</v>
      </c>
      <c r="E157" s="53" t="s">
        <v>68</v>
      </c>
      <c r="F157" s="41">
        <v>200</v>
      </c>
      <c r="G157" s="61">
        <v>2.2999999999999998</v>
      </c>
      <c r="H157" s="61">
        <v>4.0999999999999996</v>
      </c>
      <c r="I157" s="62">
        <v>20.100000000000001</v>
      </c>
      <c r="J157" s="61">
        <v>128.19999999999999</v>
      </c>
      <c r="K157" s="56" t="s">
        <v>72</v>
      </c>
      <c r="L157" s="41"/>
    </row>
    <row r="158" spans="1:12" ht="15" x14ac:dyDescent="0.25">
      <c r="A158" s="23"/>
      <c r="B158" s="15"/>
      <c r="C158" s="11"/>
      <c r="D158" s="7" t="s">
        <v>28</v>
      </c>
      <c r="E158" s="53" t="s">
        <v>100</v>
      </c>
      <c r="F158" s="41">
        <v>100</v>
      </c>
      <c r="G158" s="61">
        <v>16.100000000000001</v>
      </c>
      <c r="H158" s="61">
        <v>12.8</v>
      </c>
      <c r="I158" s="62">
        <v>2.9</v>
      </c>
      <c r="J158" s="61">
        <v>198.5</v>
      </c>
      <c r="K158" s="56" t="s">
        <v>101</v>
      </c>
      <c r="L158" s="41"/>
    </row>
    <row r="159" spans="1:12" ht="15" x14ac:dyDescent="0.25">
      <c r="A159" s="23"/>
      <c r="B159" s="15"/>
      <c r="C159" s="11"/>
      <c r="D159" s="7" t="s">
        <v>29</v>
      </c>
      <c r="E159" s="53" t="s">
        <v>49</v>
      </c>
      <c r="F159" s="41">
        <v>150</v>
      </c>
      <c r="G159" s="61">
        <v>8.8000000000000007</v>
      </c>
      <c r="H159" s="61">
        <v>5.3</v>
      </c>
      <c r="I159" s="62">
        <v>47.6</v>
      </c>
      <c r="J159" s="61">
        <v>260.89999999999998</v>
      </c>
      <c r="K159" s="56" t="s">
        <v>50</v>
      </c>
      <c r="L159" s="41"/>
    </row>
    <row r="160" spans="1:12" ht="15" x14ac:dyDescent="0.25">
      <c r="A160" s="23"/>
      <c r="B160" s="15"/>
      <c r="C160" s="11"/>
      <c r="D160" s="73" t="s">
        <v>22</v>
      </c>
      <c r="E160" s="57" t="s">
        <v>40</v>
      </c>
      <c r="F160" s="41">
        <v>200</v>
      </c>
      <c r="G160" s="63">
        <v>0</v>
      </c>
      <c r="H160" s="63">
        <v>0</v>
      </c>
      <c r="I160" s="64">
        <v>15</v>
      </c>
      <c r="J160" s="41">
        <v>60</v>
      </c>
      <c r="K160" s="60" t="s">
        <v>41</v>
      </c>
      <c r="L160" s="41"/>
    </row>
    <row r="161" spans="1:12" ht="15" x14ac:dyDescent="0.25">
      <c r="A161" s="23"/>
      <c r="B161" s="15"/>
      <c r="C161" s="11"/>
      <c r="D161" s="7" t="s">
        <v>30</v>
      </c>
      <c r="E161" s="53" t="s">
        <v>51</v>
      </c>
      <c r="F161" s="41">
        <v>40</v>
      </c>
      <c r="G161" s="61">
        <v>3.1</v>
      </c>
      <c r="H161" s="61">
        <v>1.2</v>
      </c>
      <c r="I161" s="62">
        <v>20</v>
      </c>
      <c r="J161" s="61">
        <v>103.6</v>
      </c>
      <c r="K161" s="56" t="s">
        <v>52</v>
      </c>
      <c r="L161" s="41"/>
    </row>
    <row r="162" spans="1:12" ht="15" x14ac:dyDescent="0.25">
      <c r="A162" s="23"/>
      <c r="B162" s="15"/>
      <c r="C162" s="11"/>
      <c r="D162" s="7" t="s">
        <v>31</v>
      </c>
      <c r="E162" s="53" t="s">
        <v>53</v>
      </c>
      <c r="F162" s="41">
        <v>20</v>
      </c>
      <c r="G162" s="61">
        <v>1.5</v>
      </c>
      <c r="H162" s="61">
        <v>0.6</v>
      </c>
      <c r="I162" s="62">
        <v>10</v>
      </c>
      <c r="J162" s="61">
        <v>51.8</v>
      </c>
      <c r="K162" s="56" t="s">
        <v>52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710</v>
      </c>
      <c r="G165" s="19">
        <f t="shared" ref="G165:J165" si="64">SUM(G156:G164)</f>
        <v>31.800000000000004</v>
      </c>
      <c r="H165" s="19">
        <f t="shared" si="64"/>
        <v>24</v>
      </c>
      <c r="I165" s="19">
        <f t="shared" si="64"/>
        <v>115.6</v>
      </c>
      <c r="J165" s="19">
        <f t="shared" si="64"/>
        <v>802.99999999999989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68" t="s">
        <v>4</v>
      </c>
      <c r="D166" s="69"/>
      <c r="E166" s="31"/>
      <c r="F166" s="32">
        <f>F155+F165</f>
        <v>1220</v>
      </c>
      <c r="G166" s="32">
        <f t="shared" ref="G166" si="66">G155+G165</f>
        <v>44.7</v>
      </c>
      <c r="H166" s="32">
        <f t="shared" ref="H166" si="67">H155+H165</f>
        <v>32.9</v>
      </c>
      <c r="I166" s="32">
        <f t="shared" ref="I166" si="68">I155+I165</f>
        <v>212.2</v>
      </c>
      <c r="J166" s="32">
        <f t="shared" ref="J166:L166" si="69">J155+J165</f>
        <v>1319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9" t="s">
        <v>102</v>
      </c>
      <c r="F167" s="39">
        <v>240</v>
      </c>
      <c r="G167" s="50">
        <v>27.1</v>
      </c>
      <c r="H167" s="50">
        <v>9.1999999999999993</v>
      </c>
      <c r="I167" s="51">
        <v>43.8</v>
      </c>
      <c r="J167" s="65">
        <v>384</v>
      </c>
      <c r="K167" s="56" t="s">
        <v>77</v>
      </c>
      <c r="L167" s="39"/>
    </row>
    <row r="168" spans="1:12" ht="15" x14ac:dyDescent="0.2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22</v>
      </c>
      <c r="E169" s="53" t="s">
        <v>40</v>
      </c>
      <c r="F169" s="41">
        <v>200</v>
      </c>
      <c r="G169" s="54">
        <v>0</v>
      </c>
      <c r="H169" s="54">
        <v>0</v>
      </c>
      <c r="I169" s="55">
        <v>15</v>
      </c>
      <c r="J169" s="61">
        <v>60</v>
      </c>
      <c r="K169" s="56" t="s">
        <v>41</v>
      </c>
      <c r="L169" s="41"/>
    </row>
    <row r="170" spans="1:12" ht="30" x14ac:dyDescent="0.25">
      <c r="A170" s="23"/>
      <c r="B170" s="15"/>
      <c r="C170" s="11"/>
      <c r="D170" s="7" t="s">
        <v>23</v>
      </c>
      <c r="E170" s="53" t="s">
        <v>42</v>
      </c>
      <c r="F170" s="41">
        <v>60</v>
      </c>
      <c r="G170" s="54">
        <v>4.5999999999999996</v>
      </c>
      <c r="H170" s="54">
        <v>1.8</v>
      </c>
      <c r="I170" s="55">
        <v>30</v>
      </c>
      <c r="J170" s="61">
        <v>155.4</v>
      </c>
      <c r="K170" s="56" t="s">
        <v>43</v>
      </c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70">SUM(G167:G174)</f>
        <v>31.700000000000003</v>
      </c>
      <c r="H175" s="19">
        <f t="shared" si="70"/>
        <v>11</v>
      </c>
      <c r="I175" s="19">
        <f t="shared" si="70"/>
        <v>88.8</v>
      </c>
      <c r="J175" s="19">
        <f t="shared" si="70"/>
        <v>599.4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27</v>
      </c>
      <c r="E177" s="53" t="s">
        <v>103</v>
      </c>
      <c r="F177" s="41">
        <v>200</v>
      </c>
      <c r="G177" s="54">
        <v>2.8</v>
      </c>
      <c r="H177" s="54">
        <v>2.2000000000000002</v>
      </c>
      <c r="I177" s="55">
        <v>23.1</v>
      </c>
      <c r="J177" s="61">
        <v>124.6</v>
      </c>
      <c r="K177" s="56" t="s">
        <v>104</v>
      </c>
      <c r="L177" s="41"/>
    </row>
    <row r="178" spans="1:12" ht="15" x14ac:dyDescent="0.25">
      <c r="A178" s="23"/>
      <c r="B178" s="15"/>
      <c r="C178" s="11"/>
      <c r="D178" s="7" t="s">
        <v>28</v>
      </c>
      <c r="E178" s="53" t="s">
        <v>79</v>
      </c>
      <c r="F178" s="41">
        <v>240</v>
      </c>
      <c r="G178" s="54">
        <v>23.4</v>
      </c>
      <c r="H178" s="54">
        <v>19.8</v>
      </c>
      <c r="I178" s="55">
        <v>51.5</v>
      </c>
      <c r="J178" s="61">
        <v>464.7</v>
      </c>
      <c r="K178" s="56" t="s">
        <v>81</v>
      </c>
      <c r="L178" s="41"/>
    </row>
    <row r="179" spans="1:12" ht="15" x14ac:dyDescent="0.25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3" t="s">
        <v>22</v>
      </c>
      <c r="E180" s="53" t="s">
        <v>40</v>
      </c>
      <c r="F180" s="41">
        <v>200</v>
      </c>
      <c r="G180" s="54">
        <v>0</v>
      </c>
      <c r="H180" s="54">
        <v>0</v>
      </c>
      <c r="I180" s="55">
        <v>15</v>
      </c>
      <c r="J180" s="41">
        <v>60</v>
      </c>
      <c r="K180" s="56" t="s">
        <v>41</v>
      </c>
      <c r="L180" s="41"/>
    </row>
    <row r="181" spans="1:12" ht="15" x14ac:dyDescent="0.25">
      <c r="A181" s="23"/>
      <c r="B181" s="15"/>
      <c r="C181" s="11"/>
      <c r="D181" s="7" t="s">
        <v>30</v>
      </c>
      <c r="E181" s="53" t="s">
        <v>51</v>
      </c>
      <c r="F181" s="41">
        <v>40</v>
      </c>
      <c r="G181" s="54">
        <v>3.1</v>
      </c>
      <c r="H181" s="54">
        <v>1.2</v>
      </c>
      <c r="I181" s="55">
        <v>20</v>
      </c>
      <c r="J181" s="61">
        <v>103.6</v>
      </c>
      <c r="K181" s="56" t="s">
        <v>52</v>
      </c>
      <c r="L181" s="41"/>
    </row>
    <row r="182" spans="1:12" ht="15" x14ac:dyDescent="0.25">
      <c r="A182" s="23"/>
      <c r="B182" s="15"/>
      <c r="C182" s="11"/>
      <c r="D182" s="7" t="s">
        <v>31</v>
      </c>
      <c r="E182" s="53" t="s">
        <v>53</v>
      </c>
      <c r="F182" s="41">
        <v>20</v>
      </c>
      <c r="G182" s="54">
        <v>1.5</v>
      </c>
      <c r="H182" s="54">
        <v>0.6</v>
      </c>
      <c r="I182" s="55">
        <v>10</v>
      </c>
      <c r="J182" s="61">
        <v>51.8</v>
      </c>
      <c r="K182" s="56" t="s">
        <v>52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68" t="s">
        <v>4</v>
      </c>
      <c r="D186" s="69"/>
      <c r="E186" s="31"/>
      <c r="F186" s="32">
        <f>F175+F185</f>
        <v>1200</v>
      </c>
      <c r="G186" s="32">
        <f t="shared" ref="G186" si="74">G175+G185</f>
        <v>62.5</v>
      </c>
      <c r="H186" s="32">
        <f t="shared" ref="H186" si="75">H175+H185</f>
        <v>34.799999999999997</v>
      </c>
      <c r="I186" s="32">
        <f t="shared" ref="I186" si="76">I175+I185</f>
        <v>208.39999999999998</v>
      </c>
      <c r="J186" s="32">
        <f t="shared" ref="J186:L186" si="77">J175+J185</f>
        <v>1404.1</v>
      </c>
      <c r="K186" s="32"/>
      <c r="L186" s="32">
        <f t="shared" si="77"/>
        <v>0</v>
      </c>
    </row>
    <row r="187" spans="1:12" ht="30" x14ac:dyDescent="0.25">
      <c r="A187" s="20">
        <v>2</v>
      </c>
      <c r="B187" s="21">
        <v>5</v>
      </c>
      <c r="C187" s="22" t="s">
        <v>20</v>
      </c>
      <c r="D187" s="5" t="s">
        <v>21</v>
      </c>
      <c r="E187" s="49" t="s">
        <v>105</v>
      </c>
      <c r="F187" s="39">
        <v>260</v>
      </c>
      <c r="G187" s="50">
        <v>30.9</v>
      </c>
      <c r="H187" s="50">
        <v>22.9</v>
      </c>
      <c r="I187" s="51">
        <v>49.8</v>
      </c>
      <c r="J187" s="65">
        <v>555.20000000000005</v>
      </c>
      <c r="K187" s="56" t="s">
        <v>106</v>
      </c>
      <c r="L187" s="39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22</v>
      </c>
      <c r="E189" s="53" t="s">
        <v>107</v>
      </c>
      <c r="F189" s="41">
        <v>200</v>
      </c>
      <c r="G189" s="54">
        <v>0.7</v>
      </c>
      <c r="H189" s="54">
        <v>0.3</v>
      </c>
      <c r="I189" s="55">
        <v>28.9</v>
      </c>
      <c r="J189" s="61">
        <v>125.1</v>
      </c>
      <c r="K189" s="56" t="s">
        <v>108</v>
      </c>
      <c r="L189" s="41"/>
    </row>
    <row r="190" spans="1:12" ht="30" x14ac:dyDescent="0.25">
      <c r="A190" s="23"/>
      <c r="B190" s="15"/>
      <c r="C190" s="11"/>
      <c r="D190" s="7" t="s">
        <v>23</v>
      </c>
      <c r="E190" s="53" t="s">
        <v>42</v>
      </c>
      <c r="F190" s="41">
        <v>60</v>
      </c>
      <c r="G190" s="54">
        <v>4.5999999999999996</v>
      </c>
      <c r="H190" s="54">
        <v>1.8</v>
      </c>
      <c r="I190" s="55">
        <v>30</v>
      </c>
      <c r="J190" s="61">
        <v>155.4</v>
      </c>
      <c r="K190" s="56" t="s">
        <v>43</v>
      </c>
      <c r="L190" s="41"/>
    </row>
    <row r="191" spans="1:12" ht="15" x14ac:dyDescent="0.25">
      <c r="A191" s="23"/>
      <c r="B191" s="15"/>
      <c r="C191" s="11"/>
      <c r="D191" s="7" t="s">
        <v>24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520</v>
      </c>
      <c r="G195" s="19">
        <f t="shared" ref="G195:J195" si="78">SUM(G187:G194)</f>
        <v>36.199999999999996</v>
      </c>
      <c r="H195" s="19">
        <f t="shared" si="78"/>
        <v>25</v>
      </c>
      <c r="I195" s="19">
        <f t="shared" si="78"/>
        <v>108.69999999999999</v>
      </c>
      <c r="J195" s="19">
        <f t="shared" si="78"/>
        <v>835.7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27</v>
      </c>
      <c r="E197" s="53" t="s">
        <v>45</v>
      </c>
      <c r="F197" s="41">
        <v>200</v>
      </c>
      <c r="G197" s="54">
        <v>2</v>
      </c>
      <c r="H197" s="54">
        <v>4.0999999999999996</v>
      </c>
      <c r="I197" s="55">
        <v>11.2</v>
      </c>
      <c r="J197" s="54">
        <v>130</v>
      </c>
      <c r="K197" s="56" t="s">
        <v>46</v>
      </c>
      <c r="L197" s="41"/>
    </row>
    <row r="198" spans="1:12" ht="15" x14ac:dyDescent="0.25">
      <c r="A198" s="23"/>
      <c r="B198" s="15"/>
      <c r="C198" s="11"/>
      <c r="D198" s="7" t="s">
        <v>28</v>
      </c>
      <c r="E198" s="53" t="s">
        <v>109</v>
      </c>
      <c r="F198" s="41">
        <v>240</v>
      </c>
      <c r="G198" s="54">
        <v>20.5</v>
      </c>
      <c r="H198" s="54">
        <v>14.6</v>
      </c>
      <c r="I198" s="55">
        <v>40</v>
      </c>
      <c r="J198" s="54">
        <v>374</v>
      </c>
      <c r="K198" s="56" t="s">
        <v>57</v>
      </c>
      <c r="L198" s="41"/>
    </row>
    <row r="199" spans="1:12" ht="15" x14ac:dyDescent="0.25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73" t="s">
        <v>22</v>
      </c>
      <c r="E200" s="57" t="s">
        <v>94</v>
      </c>
      <c r="F200" s="41">
        <v>200</v>
      </c>
      <c r="G200" s="58">
        <v>0</v>
      </c>
      <c r="H200" s="58">
        <v>0</v>
      </c>
      <c r="I200" s="59">
        <v>15</v>
      </c>
      <c r="J200" s="58">
        <v>60</v>
      </c>
      <c r="K200" s="60" t="s">
        <v>95</v>
      </c>
      <c r="L200" s="41"/>
    </row>
    <row r="201" spans="1:12" ht="15" x14ac:dyDescent="0.25">
      <c r="A201" s="23"/>
      <c r="B201" s="15"/>
      <c r="C201" s="11"/>
      <c r="D201" s="7" t="s">
        <v>30</v>
      </c>
      <c r="E201" s="53" t="s">
        <v>51</v>
      </c>
      <c r="F201" s="41">
        <v>40</v>
      </c>
      <c r="G201" s="54">
        <v>3.1</v>
      </c>
      <c r="H201" s="54">
        <v>1.2</v>
      </c>
      <c r="I201" s="55">
        <v>20</v>
      </c>
      <c r="J201" s="54">
        <v>103.6</v>
      </c>
      <c r="K201" s="56" t="s">
        <v>46</v>
      </c>
      <c r="L201" s="41"/>
    </row>
    <row r="202" spans="1:12" ht="15" x14ac:dyDescent="0.25">
      <c r="A202" s="23"/>
      <c r="B202" s="15"/>
      <c r="C202" s="11"/>
      <c r="D202" s="7" t="s">
        <v>31</v>
      </c>
      <c r="E202" s="53" t="s">
        <v>53</v>
      </c>
      <c r="F202" s="41">
        <v>20</v>
      </c>
      <c r="G202" s="54">
        <v>1.5</v>
      </c>
      <c r="H202" s="54">
        <v>0.6</v>
      </c>
      <c r="I202" s="55">
        <v>10</v>
      </c>
      <c r="J202" s="54">
        <v>51.8</v>
      </c>
      <c r="K202" s="56" t="s">
        <v>57</v>
      </c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700</v>
      </c>
      <c r="G205" s="19">
        <f t="shared" ref="G205:J205" si="80">SUM(G196:G204)</f>
        <v>27.1</v>
      </c>
      <c r="H205" s="19">
        <f t="shared" si="80"/>
        <v>20.5</v>
      </c>
      <c r="I205" s="19">
        <f t="shared" si="80"/>
        <v>96.2</v>
      </c>
      <c r="J205" s="19">
        <f t="shared" si="80"/>
        <v>719.4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8" t="s">
        <v>4</v>
      </c>
      <c r="D206" s="69"/>
      <c r="E206" s="31"/>
      <c r="F206" s="32">
        <f>F195+F205</f>
        <v>1220</v>
      </c>
      <c r="G206" s="32">
        <f t="shared" ref="G206" si="82">G195+G205</f>
        <v>63.3</v>
      </c>
      <c r="H206" s="32">
        <f t="shared" ref="H206" si="83">H195+H205</f>
        <v>45.5</v>
      </c>
      <c r="I206" s="32">
        <f t="shared" ref="I206" si="84">I195+I205</f>
        <v>204.89999999999998</v>
      </c>
      <c r="J206" s="32">
        <f t="shared" ref="J206:L206" si="85">J195+J205</f>
        <v>1555.1</v>
      </c>
      <c r="K206" s="32"/>
      <c r="L206" s="32">
        <f t="shared" si="85"/>
        <v>0</v>
      </c>
    </row>
    <row r="207" spans="1:12" ht="30" x14ac:dyDescent="0.25">
      <c r="A207" s="20">
        <v>3</v>
      </c>
      <c r="B207" s="21">
        <v>1</v>
      </c>
      <c r="C207" s="22" t="s">
        <v>20</v>
      </c>
      <c r="D207" s="5" t="s">
        <v>21</v>
      </c>
      <c r="E207" s="49" t="s">
        <v>110</v>
      </c>
      <c r="F207" s="39">
        <v>250</v>
      </c>
      <c r="G207" s="50">
        <v>22.4</v>
      </c>
      <c r="H207" s="50">
        <v>17.899999999999999</v>
      </c>
      <c r="I207" s="51">
        <v>39.6</v>
      </c>
      <c r="J207" s="50">
        <v>406</v>
      </c>
      <c r="K207" s="52" t="s">
        <v>111</v>
      </c>
      <c r="L207" s="39"/>
    </row>
    <row r="208" spans="1:12" ht="15" x14ac:dyDescent="0.25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5" x14ac:dyDescent="0.25">
      <c r="A209" s="23"/>
      <c r="B209" s="15"/>
      <c r="C209" s="11"/>
      <c r="D209" s="7" t="s">
        <v>22</v>
      </c>
      <c r="E209" s="53" t="s">
        <v>71</v>
      </c>
      <c r="F209" s="41">
        <v>200</v>
      </c>
      <c r="G209" s="54">
        <v>0.1</v>
      </c>
      <c r="H209" s="54">
        <v>0</v>
      </c>
      <c r="I209" s="55">
        <v>15.2</v>
      </c>
      <c r="J209" s="54">
        <v>62.7</v>
      </c>
      <c r="K209" s="56" t="s">
        <v>75</v>
      </c>
      <c r="L209" s="41"/>
    </row>
    <row r="210" spans="1:12" ht="30" x14ac:dyDescent="0.25">
      <c r="A210" s="23"/>
      <c r="B210" s="15"/>
      <c r="C210" s="11"/>
      <c r="D210" s="7" t="s">
        <v>23</v>
      </c>
      <c r="E210" s="53" t="s">
        <v>42</v>
      </c>
      <c r="F210" s="41">
        <v>60</v>
      </c>
      <c r="G210" s="54">
        <v>4.5999999999999996</v>
      </c>
      <c r="H210" s="54">
        <v>1.8</v>
      </c>
      <c r="I210" s="55">
        <v>30</v>
      </c>
      <c r="J210" s="54">
        <v>155.4</v>
      </c>
      <c r="K210" s="56" t="s">
        <v>43</v>
      </c>
      <c r="L210" s="41"/>
    </row>
    <row r="211" spans="1:12" ht="15" x14ac:dyDescent="0.25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27.1</v>
      </c>
      <c r="H215" s="19">
        <f t="shared" si="86"/>
        <v>19.7</v>
      </c>
      <c r="I215" s="19">
        <f t="shared" si="86"/>
        <v>84.8</v>
      </c>
      <c r="J215" s="19">
        <f t="shared" si="86"/>
        <v>624.1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 t="s">
        <v>27</v>
      </c>
      <c r="E217" s="53" t="s">
        <v>68</v>
      </c>
      <c r="F217" s="41">
        <v>200</v>
      </c>
      <c r="G217" s="54">
        <v>2.2999999999999998</v>
      </c>
      <c r="H217" s="54">
        <v>4.0999999999999996</v>
      </c>
      <c r="I217" s="55">
        <v>20.100000000000001</v>
      </c>
      <c r="J217" s="54">
        <v>128.19999999999999</v>
      </c>
      <c r="K217" s="56" t="s">
        <v>72</v>
      </c>
      <c r="L217" s="41"/>
    </row>
    <row r="218" spans="1:12" ht="15" x14ac:dyDescent="0.25">
      <c r="A218" s="23"/>
      <c r="B218" s="15"/>
      <c r="C218" s="11"/>
      <c r="D218" s="7" t="s">
        <v>28</v>
      </c>
      <c r="E218" s="53" t="s">
        <v>112</v>
      </c>
      <c r="F218" s="41">
        <v>90</v>
      </c>
      <c r="G218" s="54">
        <v>16.5</v>
      </c>
      <c r="H218" s="54">
        <v>7.5</v>
      </c>
      <c r="I218" s="55">
        <v>8.8000000000000007</v>
      </c>
      <c r="J218" s="54">
        <v>173.3</v>
      </c>
      <c r="K218" s="56" t="s">
        <v>113</v>
      </c>
      <c r="L218" s="41"/>
    </row>
    <row r="219" spans="1:12" ht="15" x14ac:dyDescent="0.25">
      <c r="A219" s="23"/>
      <c r="B219" s="15"/>
      <c r="C219" s="11"/>
      <c r="D219" s="7" t="s">
        <v>29</v>
      </c>
      <c r="E219" s="53" t="s">
        <v>49</v>
      </c>
      <c r="F219" s="41">
        <v>150</v>
      </c>
      <c r="G219" s="54">
        <v>8.8000000000000007</v>
      </c>
      <c r="H219" s="54">
        <v>5.3</v>
      </c>
      <c r="I219" s="55">
        <v>47.6</v>
      </c>
      <c r="J219" s="54">
        <v>260.89999999999998</v>
      </c>
      <c r="K219" s="56" t="s">
        <v>50</v>
      </c>
      <c r="L219" s="41"/>
    </row>
    <row r="220" spans="1:12" ht="15" x14ac:dyDescent="0.25">
      <c r="A220" s="23"/>
      <c r="B220" s="15"/>
      <c r="C220" s="11"/>
      <c r="D220" s="73" t="s">
        <v>22</v>
      </c>
      <c r="E220" s="57" t="s">
        <v>40</v>
      </c>
      <c r="F220" s="41">
        <v>200</v>
      </c>
      <c r="G220" s="58">
        <v>0</v>
      </c>
      <c r="H220" s="58">
        <v>0</v>
      </c>
      <c r="I220" s="59">
        <v>15</v>
      </c>
      <c r="J220" s="58">
        <v>60</v>
      </c>
      <c r="K220" s="60" t="s">
        <v>41</v>
      </c>
      <c r="L220" s="41"/>
    </row>
    <row r="221" spans="1:12" ht="15" x14ac:dyDescent="0.25">
      <c r="A221" s="23"/>
      <c r="B221" s="15"/>
      <c r="C221" s="11"/>
      <c r="D221" s="7" t="s">
        <v>30</v>
      </c>
      <c r="E221" s="53" t="s">
        <v>51</v>
      </c>
      <c r="F221" s="41">
        <v>40</v>
      </c>
      <c r="G221" s="54">
        <v>3.1</v>
      </c>
      <c r="H221" s="54">
        <v>1.2</v>
      </c>
      <c r="I221" s="55">
        <v>20</v>
      </c>
      <c r="J221" s="54">
        <v>103.6</v>
      </c>
      <c r="K221" s="56" t="s">
        <v>52</v>
      </c>
      <c r="L221" s="41"/>
    </row>
    <row r="222" spans="1:12" ht="15" x14ac:dyDescent="0.25">
      <c r="A222" s="23"/>
      <c r="B222" s="15"/>
      <c r="C222" s="11"/>
      <c r="D222" s="7" t="s">
        <v>31</v>
      </c>
      <c r="E222" s="53" t="s">
        <v>53</v>
      </c>
      <c r="F222" s="41">
        <v>20</v>
      </c>
      <c r="G222" s="54">
        <v>1.5</v>
      </c>
      <c r="H222" s="54">
        <v>0.6</v>
      </c>
      <c r="I222" s="55">
        <v>10</v>
      </c>
      <c r="J222" s="54">
        <v>51.8</v>
      </c>
      <c r="K222" s="56" t="s">
        <v>52</v>
      </c>
      <c r="L222" s="41"/>
    </row>
    <row r="223" spans="1:12" ht="15" x14ac:dyDescent="0.25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5" x14ac:dyDescent="0.25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5" x14ac:dyDescent="0.25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68" t="s">
        <v>4</v>
      </c>
      <c r="D226" s="69"/>
      <c r="E226" s="31"/>
      <c r="F226" s="32">
        <f>F215+F225</f>
        <v>1210</v>
      </c>
      <c r="G226" s="32">
        <f t="shared" ref="G226:J226" si="90">G215+G225</f>
        <v>59.300000000000004</v>
      </c>
      <c r="H226" s="32">
        <f t="shared" si="90"/>
        <v>38.4</v>
      </c>
      <c r="I226" s="32">
        <f t="shared" si="90"/>
        <v>206.3</v>
      </c>
      <c r="J226" s="32">
        <f t="shared" si="90"/>
        <v>1401.9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49" t="s">
        <v>85</v>
      </c>
      <c r="F227" s="39">
        <v>240</v>
      </c>
      <c r="G227" s="50">
        <v>17.3</v>
      </c>
      <c r="H227" s="50">
        <v>24.6</v>
      </c>
      <c r="I227" s="51">
        <v>42.2</v>
      </c>
      <c r="J227" s="50">
        <v>471.4</v>
      </c>
      <c r="K227" s="52" t="s">
        <v>87</v>
      </c>
      <c r="L227" s="39"/>
    </row>
    <row r="228" spans="1:12" ht="15" x14ac:dyDescent="0.25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14"/>
      <c r="B229" s="15"/>
      <c r="C229" s="11"/>
      <c r="D229" s="7" t="s">
        <v>22</v>
      </c>
      <c r="E229" s="57" t="s">
        <v>40</v>
      </c>
      <c r="F229" s="41">
        <v>200</v>
      </c>
      <c r="G229" s="58">
        <v>0</v>
      </c>
      <c r="H229" s="58">
        <v>0</v>
      </c>
      <c r="I229" s="59">
        <v>15</v>
      </c>
      <c r="J229" s="58">
        <v>60</v>
      </c>
      <c r="K229" s="60" t="s">
        <v>41</v>
      </c>
      <c r="L229" s="41"/>
    </row>
    <row r="230" spans="1:12" ht="30" x14ac:dyDescent="0.25">
      <c r="A230" s="14"/>
      <c r="B230" s="15"/>
      <c r="C230" s="11"/>
      <c r="D230" s="7" t="s">
        <v>23</v>
      </c>
      <c r="E230" s="53" t="s">
        <v>42</v>
      </c>
      <c r="F230" s="41">
        <v>60</v>
      </c>
      <c r="G230" s="54">
        <v>4.5999999999999996</v>
      </c>
      <c r="H230" s="54">
        <v>1.8</v>
      </c>
      <c r="I230" s="55">
        <v>30</v>
      </c>
      <c r="J230" s="54">
        <v>155.4</v>
      </c>
      <c r="K230" s="56" t="s">
        <v>43</v>
      </c>
      <c r="L230" s="41"/>
    </row>
    <row r="231" spans="1:12" ht="15" x14ac:dyDescent="0.25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16"/>
      <c r="B235" s="17"/>
      <c r="C235" s="8"/>
      <c r="D235" s="18" t="s">
        <v>32</v>
      </c>
      <c r="E235" s="9"/>
      <c r="F235" s="19">
        <f>SUM(F227:F234)</f>
        <v>500</v>
      </c>
      <c r="G235" s="19">
        <f t="shared" ref="G235:J235" si="92">SUM(G227:G234)</f>
        <v>21.9</v>
      </c>
      <c r="H235" s="19">
        <f t="shared" si="92"/>
        <v>26.400000000000002</v>
      </c>
      <c r="I235" s="19">
        <f t="shared" si="92"/>
        <v>87.2</v>
      </c>
      <c r="J235" s="19">
        <f t="shared" si="92"/>
        <v>686.8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14"/>
      <c r="B237" s="15"/>
      <c r="C237" s="11"/>
      <c r="D237" s="7" t="s">
        <v>27</v>
      </c>
      <c r="E237" s="53" t="s">
        <v>114</v>
      </c>
      <c r="F237" s="41">
        <v>200</v>
      </c>
      <c r="G237" s="54">
        <v>3.5</v>
      </c>
      <c r="H237" s="54">
        <v>4.2</v>
      </c>
      <c r="I237" s="55">
        <v>17.100000000000001</v>
      </c>
      <c r="J237" s="54">
        <v>123.7</v>
      </c>
      <c r="K237" s="56" t="s">
        <v>115</v>
      </c>
      <c r="L237" s="41"/>
    </row>
    <row r="238" spans="1:12" ht="15" x14ac:dyDescent="0.25">
      <c r="A238" s="14"/>
      <c r="B238" s="15"/>
      <c r="C238" s="11"/>
      <c r="D238" s="7" t="s">
        <v>28</v>
      </c>
      <c r="E238" s="53" t="s">
        <v>47</v>
      </c>
      <c r="F238" s="41">
        <v>100</v>
      </c>
      <c r="G238" s="54">
        <v>16.8</v>
      </c>
      <c r="H238" s="54">
        <v>11.5</v>
      </c>
      <c r="I238" s="55">
        <v>3.6</v>
      </c>
      <c r="J238" s="54">
        <v>181.3</v>
      </c>
      <c r="K238" s="56" t="s">
        <v>48</v>
      </c>
      <c r="L238" s="41"/>
    </row>
    <row r="239" spans="1:12" ht="15" x14ac:dyDescent="0.25">
      <c r="A239" s="14"/>
      <c r="B239" s="15"/>
      <c r="C239" s="11"/>
      <c r="D239" s="7" t="s">
        <v>29</v>
      </c>
      <c r="E239" s="53" t="s">
        <v>62</v>
      </c>
      <c r="F239" s="41">
        <v>150</v>
      </c>
      <c r="G239" s="54">
        <v>5.6</v>
      </c>
      <c r="H239" s="54">
        <v>6.4</v>
      </c>
      <c r="I239" s="55">
        <v>36</v>
      </c>
      <c r="J239" s="54">
        <v>224.7</v>
      </c>
      <c r="K239" s="56" t="s">
        <v>65</v>
      </c>
      <c r="L239" s="41"/>
    </row>
    <row r="240" spans="1:12" ht="15" x14ac:dyDescent="0.25">
      <c r="A240" s="14"/>
      <c r="B240" s="15"/>
      <c r="C240" s="11"/>
      <c r="D240" s="73" t="s">
        <v>22</v>
      </c>
      <c r="E240" s="57" t="s">
        <v>116</v>
      </c>
      <c r="F240" s="41">
        <v>200</v>
      </c>
      <c r="G240" s="58">
        <v>0.6</v>
      </c>
      <c r="H240" s="58">
        <v>0</v>
      </c>
      <c r="I240" s="59">
        <v>29.7</v>
      </c>
      <c r="J240" s="58">
        <v>123.3</v>
      </c>
      <c r="K240" s="60" t="s">
        <v>117</v>
      </c>
      <c r="L240" s="41"/>
    </row>
    <row r="241" spans="1:12" ht="15" x14ac:dyDescent="0.25">
      <c r="A241" s="14"/>
      <c r="B241" s="15"/>
      <c r="C241" s="11"/>
      <c r="D241" s="7" t="s">
        <v>30</v>
      </c>
      <c r="E241" s="53" t="s">
        <v>51</v>
      </c>
      <c r="F241" s="41">
        <v>40</v>
      </c>
      <c r="G241" s="54">
        <v>3.1</v>
      </c>
      <c r="H241" s="54">
        <v>1.2</v>
      </c>
      <c r="I241" s="55">
        <v>20</v>
      </c>
      <c r="J241" s="54">
        <v>103.6</v>
      </c>
      <c r="K241" s="56" t="s">
        <v>52</v>
      </c>
      <c r="L241" s="41"/>
    </row>
    <row r="242" spans="1:12" ht="15" x14ac:dyDescent="0.25">
      <c r="A242" s="14"/>
      <c r="B242" s="15"/>
      <c r="C242" s="11"/>
      <c r="D242" s="7" t="s">
        <v>31</v>
      </c>
      <c r="E242" s="53" t="s">
        <v>53</v>
      </c>
      <c r="F242" s="41">
        <v>20</v>
      </c>
      <c r="G242" s="54">
        <v>1.5</v>
      </c>
      <c r="H242" s="54">
        <v>0.6</v>
      </c>
      <c r="I242" s="55">
        <v>10</v>
      </c>
      <c r="J242" s="54">
        <v>51.8</v>
      </c>
      <c r="K242" s="56" t="s">
        <v>52</v>
      </c>
      <c r="L242" s="41"/>
    </row>
    <row r="243" spans="1:12" ht="15" x14ac:dyDescent="0.25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5" x14ac:dyDescent="0.25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5" x14ac:dyDescent="0.25">
      <c r="A245" s="16"/>
      <c r="B245" s="17"/>
      <c r="C245" s="8"/>
      <c r="D245" s="18" t="s">
        <v>32</v>
      </c>
      <c r="E245" s="9"/>
      <c r="F245" s="19">
        <f>SUM(F236:F244)</f>
        <v>710</v>
      </c>
      <c r="G245" s="19">
        <f t="shared" ref="G245:J245" si="94">SUM(G236:G244)</f>
        <v>31.1</v>
      </c>
      <c r="H245" s="19">
        <f t="shared" si="94"/>
        <v>23.900000000000002</v>
      </c>
      <c r="I245" s="19">
        <f t="shared" si="94"/>
        <v>116.4</v>
      </c>
      <c r="J245" s="19">
        <f t="shared" si="94"/>
        <v>808.4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68" t="s">
        <v>4</v>
      </c>
      <c r="D246" s="69"/>
      <c r="E246" s="31"/>
      <c r="F246" s="32">
        <f>F235+F245</f>
        <v>1210</v>
      </c>
      <c r="G246" s="32">
        <f t="shared" ref="G246:J246" si="96">G235+G245</f>
        <v>53</v>
      </c>
      <c r="H246" s="32">
        <f t="shared" si="96"/>
        <v>50.300000000000004</v>
      </c>
      <c r="I246" s="32">
        <f t="shared" si="96"/>
        <v>203.60000000000002</v>
      </c>
      <c r="J246" s="32">
        <f t="shared" si="96"/>
        <v>1495.1999999999998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49" t="s">
        <v>118</v>
      </c>
      <c r="F247" s="39">
        <v>265</v>
      </c>
      <c r="G247" s="50">
        <v>11.4</v>
      </c>
      <c r="H247" s="50">
        <v>11.2</v>
      </c>
      <c r="I247" s="51">
        <v>43.9</v>
      </c>
      <c r="J247" s="50">
        <v>309.89999999999998</v>
      </c>
      <c r="K247" s="52" t="s">
        <v>119</v>
      </c>
      <c r="L247" s="39"/>
    </row>
    <row r="248" spans="1:12" ht="15" x14ac:dyDescent="0.25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5" x14ac:dyDescent="0.25">
      <c r="A249" s="23"/>
      <c r="B249" s="15"/>
      <c r="C249" s="11"/>
      <c r="D249" s="7" t="s">
        <v>22</v>
      </c>
      <c r="E249" s="53" t="s">
        <v>88</v>
      </c>
      <c r="F249" s="41">
        <v>200</v>
      </c>
      <c r="G249" s="54">
        <v>0.2</v>
      </c>
      <c r="H249" s="54">
        <v>0.6</v>
      </c>
      <c r="I249" s="55">
        <v>16.7</v>
      </c>
      <c r="J249" s="54">
        <v>73.8</v>
      </c>
      <c r="K249" s="56" t="s">
        <v>89</v>
      </c>
      <c r="L249" s="41"/>
    </row>
    <row r="250" spans="1:12" ht="30" x14ac:dyDescent="0.25">
      <c r="A250" s="23"/>
      <c r="B250" s="15"/>
      <c r="C250" s="11"/>
      <c r="D250" s="7" t="s">
        <v>23</v>
      </c>
      <c r="E250" s="53" t="s">
        <v>42</v>
      </c>
      <c r="F250" s="41">
        <v>60</v>
      </c>
      <c r="G250" s="54">
        <v>4.5999999999999996</v>
      </c>
      <c r="H250" s="54">
        <v>1.8</v>
      </c>
      <c r="I250" s="55">
        <v>30</v>
      </c>
      <c r="J250" s="54">
        <v>155.4</v>
      </c>
      <c r="K250" s="56" t="s">
        <v>43</v>
      </c>
      <c r="L250" s="41"/>
    </row>
    <row r="251" spans="1:12" ht="15" x14ac:dyDescent="0.25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 x14ac:dyDescent="0.25">
      <c r="A255" s="24"/>
      <c r="B255" s="17"/>
      <c r="C255" s="8"/>
      <c r="D255" s="18" t="s">
        <v>32</v>
      </c>
      <c r="E255" s="9"/>
      <c r="F255" s="19">
        <f>SUM(F247:F254)</f>
        <v>525</v>
      </c>
      <c r="G255" s="19">
        <f t="shared" ref="G255:J255" si="98">SUM(G247:G254)</f>
        <v>16.2</v>
      </c>
      <c r="H255" s="19">
        <f t="shared" si="98"/>
        <v>13.6</v>
      </c>
      <c r="I255" s="19">
        <f t="shared" si="98"/>
        <v>90.6</v>
      </c>
      <c r="J255" s="19">
        <f t="shared" si="98"/>
        <v>539.1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 x14ac:dyDescent="0.25">
      <c r="A257" s="23"/>
      <c r="B257" s="15"/>
      <c r="C257" s="11"/>
      <c r="D257" s="7" t="s">
        <v>27</v>
      </c>
      <c r="E257" s="53" t="s">
        <v>78</v>
      </c>
      <c r="F257" s="41">
        <v>200</v>
      </c>
      <c r="G257" s="54">
        <v>2.7</v>
      </c>
      <c r="H257" s="54">
        <v>6.1</v>
      </c>
      <c r="I257" s="55">
        <v>1.8</v>
      </c>
      <c r="J257" s="54">
        <v>156.80000000000001</v>
      </c>
      <c r="K257" s="56" t="s">
        <v>80</v>
      </c>
      <c r="L257" s="41"/>
    </row>
    <row r="258" spans="1:12" ht="15" x14ac:dyDescent="0.25">
      <c r="A258" s="23"/>
      <c r="B258" s="15"/>
      <c r="C258" s="11"/>
      <c r="D258" s="7" t="s">
        <v>28</v>
      </c>
      <c r="E258" s="53" t="s">
        <v>96</v>
      </c>
      <c r="F258" s="41">
        <v>90</v>
      </c>
      <c r="G258" s="54">
        <v>23.1</v>
      </c>
      <c r="H258" s="54">
        <v>3</v>
      </c>
      <c r="I258" s="55">
        <v>9.6</v>
      </c>
      <c r="J258" s="54">
        <v>170.9</v>
      </c>
      <c r="K258" s="56" t="s">
        <v>120</v>
      </c>
      <c r="L258" s="41"/>
    </row>
    <row r="259" spans="1:12" ht="15" x14ac:dyDescent="0.25">
      <c r="A259" s="23"/>
      <c r="B259" s="15"/>
      <c r="C259" s="11"/>
      <c r="D259" s="7" t="s">
        <v>29</v>
      </c>
      <c r="E259" s="53" t="s">
        <v>70</v>
      </c>
      <c r="F259" s="41">
        <v>150</v>
      </c>
      <c r="G259" s="54">
        <v>4</v>
      </c>
      <c r="H259" s="54">
        <v>6.2</v>
      </c>
      <c r="I259" s="55">
        <v>34.200000000000003</v>
      </c>
      <c r="J259" s="54">
        <v>213.1</v>
      </c>
      <c r="K259" s="56" t="s">
        <v>74</v>
      </c>
      <c r="L259" s="41"/>
    </row>
    <row r="260" spans="1:12" ht="15" x14ac:dyDescent="0.25">
      <c r="A260" s="23"/>
      <c r="B260" s="15"/>
      <c r="C260" s="11"/>
      <c r="D260" s="73" t="s">
        <v>22</v>
      </c>
      <c r="E260" s="57" t="s">
        <v>40</v>
      </c>
      <c r="F260" s="41">
        <v>200</v>
      </c>
      <c r="G260" s="58">
        <v>0</v>
      </c>
      <c r="H260" s="58">
        <v>0</v>
      </c>
      <c r="I260" s="59">
        <v>15</v>
      </c>
      <c r="J260" s="58">
        <v>60</v>
      </c>
      <c r="K260" s="60" t="s">
        <v>41</v>
      </c>
      <c r="L260" s="41"/>
    </row>
    <row r="261" spans="1:12" ht="15" x14ac:dyDescent="0.25">
      <c r="A261" s="23"/>
      <c r="B261" s="15"/>
      <c r="C261" s="11"/>
      <c r="D261" s="7" t="s">
        <v>30</v>
      </c>
      <c r="E261" s="53" t="s">
        <v>51</v>
      </c>
      <c r="F261" s="41">
        <v>40</v>
      </c>
      <c r="G261" s="54">
        <v>3.1</v>
      </c>
      <c r="H261" s="54">
        <v>1.2</v>
      </c>
      <c r="I261" s="55">
        <v>20</v>
      </c>
      <c r="J261" s="54">
        <v>103.6</v>
      </c>
      <c r="K261" s="56" t="s">
        <v>52</v>
      </c>
      <c r="L261" s="41"/>
    </row>
    <row r="262" spans="1:12" ht="15" x14ac:dyDescent="0.25">
      <c r="A262" s="23"/>
      <c r="B262" s="15"/>
      <c r="C262" s="11"/>
      <c r="D262" s="7" t="s">
        <v>31</v>
      </c>
      <c r="E262" s="53" t="s">
        <v>53</v>
      </c>
      <c r="F262" s="41">
        <v>20</v>
      </c>
      <c r="G262" s="54">
        <v>1.5</v>
      </c>
      <c r="H262" s="54">
        <v>0.6</v>
      </c>
      <c r="I262" s="55">
        <v>10</v>
      </c>
      <c r="J262" s="54">
        <v>51.8</v>
      </c>
      <c r="K262" s="56" t="s">
        <v>52</v>
      </c>
      <c r="L262" s="41"/>
    </row>
    <row r="263" spans="1:12" ht="15" x14ac:dyDescent="0.25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4"/>
      <c r="B265" s="17"/>
      <c r="C265" s="8"/>
      <c r="D265" s="18" t="s">
        <v>32</v>
      </c>
      <c r="E265" s="9"/>
      <c r="F265" s="19">
        <f>SUM(F256:F264)</f>
        <v>700</v>
      </c>
      <c r="G265" s="19">
        <f t="shared" ref="G265:J265" si="100">SUM(G256:G264)</f>
        <v>34.4</v>
      </c>
      <c r="H265" s="19">
        <f t="shared" si="100"/>
        <v>17.100000000000001</v>
      </c>
      <c r="I265" s="19">
        <f t="shared" si="100"/>
        <v>90.6</v>
      </c>
      <c r="J265" s="19">
        <f t="shared" si="100"/>
        <v>756.2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68" t="s">
        <v>4</v>
      </c>
      <c r="D266" s="69"/>
      <c r="E266" s="31"/>
      <c r="F266" s="32">
        <f>F255+F265</f>
        <v>1225</v>
      </c>
      <c r="G266" s="32">
        <f t="shared" ref="G266:J266" si="102">G255+G265</f>
        <v>50.599999999999994</v>
      </c>
      <c r="H266" s="32">
        <f t="shared" si="102"/>
        <v>30.700000000000003</v>
      </c>
      <c r="I266" s="32">
        <f t="shared" si="102"/>
        <v>181.2</v>
      </c>
      <c r="J266" s="32">
        <f t="shared" si="102"/>
        <v>1295.3000000000002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49" t="s">
        <v>76</v>
      </c>
      <c r="F267" s="39">
        <v>240</v>
      </c>
      <c r="G267" s="50">
        <v>27.1</v>
      </c>
      <c r="H267" s="50">
        <v>9.1999999999999993</v>
      </c>
      <c r="I267" s="51">
        <v>43.8</v>
      </c>
      <c r="J267" s="50">
        <v>384</v>
      </c>
      <c r="K267" s="52" t="s">
        <v>77</v>
      </c>
      <c r="L267" s="39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7" t="s">
        <v>22</v>
      </c>
      <c r="E269" s="53" t="s">
        <v>54</v>
      </c>
      <c r="F269" s="41">
        <v>200</v>
      </c>
      <c r="G269" s="54">
        <v>0.4</v>
      </c>
      <c r="H269" s="54">
        <v>0</v>
      </c>
      <c r="I269" s="55">
        <v>31.8</v>
      </c>
      <c r="J269" s="54">
        <v>130.6</v>
      </c>
      <c r="K269" s="56" t="s">
        <v>55</v>
      </c>
      <c r="L269" s="41"/>
    </row>
    <row r="270" spans="1:12" ht="30" x14ac:dyDescent="0.25">
      <c r="A270" s="23"/>
      <c r="B270" s="15"/>
      <c r="C270" s="11"/>
      <c r="D270" s="7" t="s">
        <v>23</v>
      </c>
      <c r="E270" s="53" t="s">
        <v>42</v>
      </c>
      <c r="F270" s="41">
        <v>60</v>
      </c>
      <c r="G270" s="54">
        <v>4.5999999999999996</v>
      </c>
      <c r="H270" s="54">
        <v>1.8</v>
      </c>
      <c r="I270" s="55">
        <v>30</v>
      </c>
      <c r="J270" s="54">
        <v>155.4</v>
      </c>
      <c r="K270" s="56" t="s">
        <v>43</v>
      </c>
      <c r="L270" s="41"/>
    </row>
    <row r="271" spans="1:12" ht="15" x14ac:dyDescent="0.25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5" x14ac:dyDescent="0.25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" x14ac:dyDescent="0.2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24"/>
      <c r="B275" s="17"/>
      <c r="C275" s="8"/>
      <c r="D275" s="18" t="s">
        <v>32</v>
      </c>
      <c r="E275" s="9"/>
      <c r="F275" s="19">
        <f>SUM(F267:F274)</f>
        <v>500</v>
      </c>
      <c r="G275" s="19">
        <f t="shared" ref="G275:J275" si="104">SUM(G267:G274)</f>
        <v>32.1</v>
      </c>
      <c r="H275" s="19">
        <f t="shared" si="104"/>
        <v>11</v>
      </c>
      <c r="I275" s="19">
        <f t="shared" si="104"/>
        <v>105.6</v>
      </c>
      <c r="J275" s="19">
        <f t="shared" si="104"/>
        <v>670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23"/>
      <c r="B277" s="15"/>
      <c r="C277" s="11"/>
      <c r="D277" s="7" t="s">
        <v>27</v>
      </c>
      <c r="E277" s="53" t="s">
        <v>45</v>
      </c>
      <c r="F277" s="41">
        <v>200</v>
      </c>
      <c r="G277" s="54">
        <v>2</v>
      </c>
      <c r="H277" s="54">
        <v>4.0999999999999996</v>
      </c>
      <c r="I277" s="55">
        <v>11.2</v>
      </c>
      <c r="J277" s="54">
        <v>89.4</v>
      </c>
      <c r="K277" s="56" t="s">
        <v>46</v>
      </c>
      <c r="L277" s="41"/>
    </row>
    <row r="278" spans="1:12" ht="15" x14ac:dyDescent="0.25">
      <c r="A278" s="23"/>
      <c r="B278" s="15"/>
      <c r="C278" s="11"/>
      <c r="D278" s="7" t="s">
        <v>28</v>
      </c>
      <c r="E278" s="53" t="s">
        <v>121</v>
      </c>
      <c r="F278" s="41">
        <v>90</v>
      </c>
      <c r="G278" s="54">
        <v>12.3</v>
      </c>
      <c r="H278" s="54">
        <v>17.2</v>
      </c>
      <c r="I278" s="55">
        <v>14.1</v>
      </c>
      <c r="J278" s="54">
        <v>268.2</v>
      </c>
      <c r="K278" s="56" t="s">
        <v>64</v>
      </c>
      <c r="L278" s="41"/>
    </row>
    <row r="279" spans="1:12" ht="15" x14ac:dyDescent="0.25">
      <c r="A279" s="23"/>
      <c r="B279" s="15"/>
      <c r="C279" s="11"/>
      <c r="D279" s="7" t="s">
        <v>29</v>
      </c>
      <c r="E279" s="53" t="s">
        <v>62</v>
      </c>
      <c r="F279" s="41">
        <v>150</v>
      </c>
      <c r="G279" s="54">
        <v>5.6</v>
      </c>
      <c r="H279" s="54">
        <v>6.4</v>
      </c>
      <c r="I279" s="55">
        <v>36</v>
      </c>
      <c r="J279" s="54">
        <v>224.7</v>
      </c>
      <c r="K279" s="56" t="s">
        <v>65</v>
      </c>
      <c r="L279" s="41"/>
    </row>
    <row r="280" spans="1:12" ht="15" x14ac:dyDescent="0.25">
      <c r="A280" s="23"/>
      <c r="B280" s="15"/>
      <c r="C280" s="11"/>
      <c r="D280" s="73" t="s">
        <v>22</v>
      </c>
      <c r="E280" s="57" t="s">
        <v>88</v>
      </c>
      <c r="F280" s="41">
        <v>200</v>
      </c>
      <c r="G280" s="58">
        <v>0.2</v>
      </c>
      <c r="H280" s="58">
        <v>0.6</v>
      </c>
      <c r="I280" s="59">
        <v>16.7</v>
      </c>
      <c r="J280" s="58">
        <v>73.8</v>
      </c>
      <c r="K280" s="60" t="s">
        <v>89</v>
      </c>
      <c r="L280" s="41"/>
    </row>
    <row r="281" spans="1:12" ht="15" x14ac:dyDescent="0.25">
      <c r="A281" s="23"/>
      <c r="B281" s="15"/>
      <c r="C281" s="11"/>
      <c r="D281" s="7" t="s">
        <v>30</v>
      </c>
      <c r="E281" s="53" t="s">
        <v>51</v>
      </c>
      <c r="F281" s="41">
        <v>40</v>
      </c>
      <c r="G281" s="54">
        <v>3.1</v>
      </c>
      <c r="H281" s="54">
        <v>1.2</v>
      </c>
      <c r="I281" s="55">
        <v>20</v>
      </c>
      <c r="J281" s="54">
        <v>103.6</v>
      </c>
      <c r="K281" s="56" t="s">
        <v>52</v>
      </c>
      <c r="L281" s="41"/>
    </row>
    <row r="282" spans="1:12" ht="15" x14ac:dyDescent="0.25">
      <c r="A282" s="23"/>
      <c r="B282" s="15"/>
      <c r="C282" s="11"/>
      <c r="D282" s="7" t="s">
        <v>31</v>
      </c>
      <c r="E282" s="53" t="s">
        <v>53</v>
      </c>
      <c r="F282" s="41">
        <v>20</v>
      </c>
      <c r="G282" s="54">
        <v>1.5</v>
      </c>
      <c r="H282" s="54">
        <v>0.6</v>
      </c>
      <c r="I282" s="55">
        <v>10</v>
      </c>
      <c r="J282" s="54">
        <v>51.8</v>
      </c>
      <c r="K282" s="56" t="s">
        <v>52</v>
      </c>
      <c r="L282" s="41"/>
    </row>
    <row r="283" spans="1:12" ht="15" x14ac:dyDescent="0.25">
      <c r="A283" s="23"/>
      <c r="B283" s="15"/>
      <c r="C283" s="11"/>
      <c r="D283" s="6"/>
      <c r="E283" s="40"/>
      <c r="F283" s="41"/>
      <c r="G283" s="41"/>
      <c r="H283" s="41"/>
      <c r="I283" s="41"/>
      <c r="J283" s="41"/>
      <c r="K283" s="42"/>
      <c r="L283" s="41"/>
    </row>
    <row r="284" spans="1:12" ht="15" x14ac:dyDescent="0.25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5" x14ac:dyDescent="0.25">
      <c r="A285" s="24"/>
      <c r="B285" s="17"/>
      <c r="C285" s="8"/>
      <c r="D285" s="18" t="s">
        <v>32</v>
      </c>
      <c r="E285" s="9"/>
      <c r="F285" s="19">
        <f>SUM(F276:F284)</f>
        <v>700</v>
      </c>
      <c r="G285" s="19">
        <f t="shared" ref="G285:J285" si="106">SUM(G276:G284)</f>
        <v>24.7</v>
      </c>
      <c r="H285" s="19">
        <f t="shared" si="106"/>
        <v>30.099999999999998</v>
      </c>
      <c r="I285" s="19">
        <f t="shared" si="106"/>
        <v>108</v>
      </c>
      <c r="J285" s="19">
        <f t="shared" si="106"/>
        <v>811.49999999999989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68" t="s">
        <v>4</v>
      </c>
      <c r="D286" s="69"/>
      <c r="E286" s="31"/>
      <c r="F286" s="32">
        <f>F275+F285</f>
        <v>1200</v>
      </c>
      <c r="G286" s="32">
        <f t="shared" ref="G286:J286" si="108">G275+G285</f>
        <v>56.8</v>
      </c>
      <c r="H286" s="32">
        <f t="shared" si="108"/>
        <v>41.099999999999994</v>
      </c>
      <c r="I286" s="32">
        <f t="shared" si="108"/>
        <v>213.6</v>
      </c>
      <c r="J286" s="32">
        <f t="shared" si="108"/>
        <v>1481.5</v>
      </c>
      <c r="K286" s="32"/>
      <c r="L286" s="32">
        <f t="shared" ref="L286" si="109">L275+L285</f>
        <v>0</v>
      </c>
    </row>
    <row r="287" spans="1:12" ht="30" x14ac:dyDescent="0.25">
      <c r="A287" s="20">
        <v>3</v>
      </c>
      <c r="B287" s="21">
        <v>5</v>
      </c>
      <c r="C287" s="22" t="s">
        <v>20</v>
      </c>
      <c r="D287" s="5" t="s">
        <v>21</v>
      </c>
      <c r="E287" s="49" t="s">
        <v>122</v>
      </c>
      <c r="F287" s="39">
        <v>240</v>
      </c>
      <c r="G287" s="50">
        <v>21.6</v>
      </c>
      <c r="H287" s="50">
        <v>22.8</v>
      </c>
      <c r="I287" s="51">
        <v>61.5</v>
      </c>
      <c r="J287" s="50">
        <v>534.29999999999995</v>
      </c>
      <c r="K287" s="52" t="s">
        <v>123</v>
      </c>
      <c r="L287" s="39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3"/>
      <c r="B289" s="15"/>
      <c r="C289" s="11"/>
      <c r="D289" s="7" t="s">
        <v>22</v>
      </c>
      <c r="E289" s="53" t="s">
        <v>71</v>
      </c>
      <c r="F289" s="41">
        <v>200</v>
      </c>
      <c r="G289" s="54">
        <v>0.1</v>
      </c>
      <c r="H289" s="54">
        <v>0</v>
      </c>
      <c r="I289" s="55">
        <v>15.2</v>
      </c>
      <c r="J289" s="54">
        <v>62.7</v>
      </c>
      <c r="K289" s="56" t="s">
        <v>75</v>
      </c>
      <c r="L289" s="41"/>
    </row>
    <row r="290" spans="1:12" ht="30" x14ac:dyDescent="0.25">
      <c r="A290" s="23"/>
      <c r="B290" s="15"/>
      <c r="C290" s="11"/>
      <c r="D290" s="7" t="s">
        <v>23</v>
      </c>
      <c r="E290" s="53" t="s">
        <v>42</v>
      </c>
      <c r="F290" s="41">
        <v>60</v>
      </c>
      <c r="G290" s="54">
        <v>4.5999999999999996</v>
      </c>
      <c r="H290" s="54">
        <v>1.8</v>
      </c>
      <c r="I290" s="55">
        <v>30</v>
      </c>
      <c r="J290" s="54">
        <v>155.4</v>
      </c>
      <c r="K290" s="56" t="s">
        <v>43</v>
      </c>
      <c r="L290" s="41"/>
    </row>
    <row r="291" spans="1:12" ht="15" x14ac:dyDescent="0.25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23"/>
      <c r="B292" s="15"/>
      <c r="C292" s="11"/>
      <c r="D292" s="6"/>
      <c r="E292" s="40"/>
      <c r="F292" s="41"/>
      <c r="G292" s="41"/>
      <c r="H292" s="41"/>
      <c r="I292" s="41"/>
      <c r="J292" s="41"/>
      <c r="K292" s="42"/>
      <c r="L292" s="41"/>
    </row>
    <row r="293" spans="1:12" ht="15" x14ac:dyDescent="0.25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5" x14ac:dyDescent="0.25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5" x14ac:dyDescent="0.25">
      <c r="A295" s="24"/>
      <c r="B295" s="17"/>
      <c r="C295" s="8"/>
      <c r="D295" s="18" t="s">
        <v>32</v>
      </c>
      <c r="E295" s="9"/>
      <c r="F295" s="19">
        <f>SUM(F287:F294)</f>
        <v>500</v>
      </c>
      <c r="G295" s="19">
        <f t="shared" ref="G295:J295" si="110">SUM(G287:G294)</f>
        <v>26.300000000000004</v>
      </c>
      <c r="H295" s="19">
        <f t="shared" si="110"/>
        <v>24.6</v>
      </c>
      <c r="I295" s="19">
        <f t="shared" si="110"/>
        <v>106.7</v>
      </c>
      <c r="J295" s="19">
        <f t="shared" si="110"/>
        <v>752.4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7" t="s">
        <v>27</v>
      </c>
      <c r="E297" s="53" t="s">
        <v>124</v>
      </c>
      <c r="F297" s="41">
        <v>200</v>
      </c>
      <c r="G297" s="54">
        <v>5.0999999999999996</v>
      </c>
      <c r="H297" s="54">
        <v>4.3</v>
      </c>
      <c r="I297" s="55">
        <v>20.2</v>
      </c>
      <c r="J297" s="54">
        <v>144.19999999999999</v>
      </c>
      <c r="K297" s="56" t="s">
        <v>125</v>
      </c>
      <c r="L297" s="41"/>
    </row>
    <row r="298" spans="1:12" ht="15" x14ac:dyDescent="0.25">
      <c r="A298" s="23"/>
      <c r="B298" s="15"/>
      <c r="C298" s="11"/>
      <c r="D298" s="7" t="s">
        <v>28</v>
      </c>
      <c r="E298" s="53" t="s">
        <v>79</v>
      </c>
      <c r="F298" s="41">
        <v>240</v>
      </c>
      <c r="G298" s="54">
        <v>23.4</v>
      </c>
      <c r="H298" s="54">
        <v>19.8</v>
      </c>
      <c r="I298" s="55">
        <v>51.5</v>
      </c>
      <c r="J298" s="54">
        <v>464.7</v>
      </c>
      <c r="K298" s="56" t="s">
        <v>81</v>
      </c>
      <c r="L298" s="41"/>
    </row>
    <row r="299" spans="1:12" ht="15" x14ac:dyDescent="0.25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3" t="s">
        <v>22</v>
      </c>
      <c r="E300" s="57" t="s">
        <v>40</v>
      </c>
      <c r="F300" s="41">
        <v>200</v>
      </c>
      <c r="G300" s="58">
        <v>0</v>
      </c>
      <c r="H300" s="58">
        <v>0</v>
      </c>
      <c r="I300" s="59">
        <v>15</v>
      </c>
      <c r="J300" s="58">
        <v>60</v>
      </c>
      <c r="K300" s="60" t="s">
        <v>41</v>
      </c>
      <c r="L300" s="41"/>
    </row>
    <row r="301" spans="1:12" ht="15" x14ac:dyDescent="0.25">
      <c r="A301" s="23"/>
      <c r="B301" s="15"/>
      <c r="C301" s="11"/>
      <c r="D301" s="7" t="s">
        <v>30</v>
      </c>
      <c r="E301" s="53" t="s">
        <v>51</v>
      </c>
      <c r="F301" s="41">
        <v>40</v>
      </c>
      <c r="G301" s="54">
        <v>3.1</v>
      </c>
      <c r="H301" s="54">
        <v>1.2</v>
      </c>
      <c r="I301" s="55">
        <v>20</v>
      </c>
      <c r="J301" s="54">
        <v>103.6</v>
      </c>
      <c r="K301" s="56" t="s">
        <v>52</v>
      </c>
      <c r="L301" s="41"/>
    </row>
    <row r="302" spans="1:12" ht="15" x14ac:dyDescent="0.25">
      <c r="A302" s="23"/>
      <c r="B302" s="15"/>
      <c r="C302" s="11"/>
      <c r="D302" s="7" t="s">
        <v>31</v>
      </c>
      <c r="E302" s="53" t="s">
        <v>53</v>
      </c>
      <c r="F302" s="41">
        <v>20</v>
      </c>
      <c r="G302" s="54">
        <v>1.5</v>
      </c>
      <c r="H302" s="54">
        <v>0.6</v>
      </c>
      <c r="I302" s="55">
        <v>10</v>
      </c>
      <c r="J302" s="54">
        <v>51.8</v>
      </c>
      <c r="K302" s="56" t="s">
        <v>52</v>
      </c>
      <c r="L302" s="41"/>
    </row>
    <row r="303" spans="1:12" ht="15" x14ac:dyDescent="0.25">
      <c r="A303" s="23"/>
      <c r="B303" s="15"/>
      <c r="C303" s="11"/>
      <c r="D303" s="6"/>
      <c r="E303" s="40"/>
      <c r="F303" s="41"/>
      <c r="G303" s="41"/>
      <c r="H303" s="41"/>
      <c r="I303" s="41"/>
      <c r="J303" s="41"/>
      <c r="K303" s="42"/>
      <c r="L303" s="41"/>
    </row>
    <row r="304" spans="1:12" ht="15" x14ac:dyDescent="0.25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4"/>
      <c r="B305" s="17"/>
      <c r="C305" s="8"/>
      <c r="D305" s="18" t="s">
        <v>32</v>
      </c>
      <c r="E305" s="9"/>
      <c r="F305" s="19">
        <f>SUM(F296:F304)</f>
        <v>700</v>
      </c>
      <c r="G305" s="19">
        <f t="shared" ref="G305:J305" si="112">SUM(G296:G304)</f>
        <v>33.1</v>
      </c>
      <c r="H305" s="19">
        <f t="shared" si="112"/>
        <v>25.900000000000002</v>
      </c>
      <c r="I305" s="19">
        <f t="shared" si="112"/>
        <v>116.7</v>
      </c>
      <c r="J305" s="19">
        <f t="shared" si="112"/>
        <v>824.3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68" t="s">
        <v>4</v>
      </c>
      <c r="D306" s="69"/>
      <c r="E306" s="31"/>
      <c r="F306" s="32">
        <f>F295+F305</f>
        <v>1200</v>
      </c>
      <c r="G306" s="32">
        <f t="shared" ref="G306:J306" si="114">G295+G305</f>
        <v>59.400000000000006</v>
      </c>
      <c r="H306" s="32">
        <f t="shared" si="114"/>
        <v>50.5</v>
      </c>
      <c r="I306" s="32">
        <f t="shared" si="114"/>
        <v>223.4</v>
      </c>
      <c r="J306" s="32">
        <f t="shared" si="114"/>
        <v>1576.6999999999998</v>
      </c>
      <c r="K306" s="32"/>
      <c r="L306" s="32">
        <f t="shared" ref="L306" si="115">L295+L305</f>
        <v>0</v>
      </c>
    </row>
    <row r="307" spans="1:12" ht="15" x14ac:dyDescent="0.25">
      <c r="A307" s="20">
        <v>4</v>
      </c>
      <c r="B307" s="21">
        <v>1</v>
      </c>
      <c r="C307" s="22" t="s">
        <v>20</v>
      </c>
      <c r="D307" s="5" t="s">
        <v>21</v>
      </c>
      <c r="E307" s="49" t="s">
        <v>126</v>
      </c>
      <c r="F307" s="39">
        <v>240</v>
      </c>
      <c r="G307" s="50">
        <v>24.9</v>
      </c>
      <c r="H307" s="50">
        <v>33.4</v>
      </c>
      <c r="I307" s="51">
        <v>47</v>
      </c>
      <c r="J307" s="50">
        <v>591.4</v>
      </c>
      <c r="K307" s="52" t="s">
        <v>127</v>
      </c>
      <c r="L307" s="39"/>
    </row>
    <row r="308" spans="1:12" ht="15" x14ac:dyDescent="0.25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5" x14ac:dyDescent="0.25">
      <c r="A309" s="23"/>
      <c r="B309" s="15"/>
      <c r="C309" s="11"/>
      <c r="D309" s="7" t="s">
        <v>22</v>
      </c>
      <c r="E309" s="53" t="s">
        <v>71</v>
      </c>
      <c r="F309" s="41">
        <v>200</v>
      </c>
      <c r="G309" s="54">
        <v>0.1</v>
      </c>
      <c r="H309" s="54">
        <v>0</v>
      </c>
      <c r="I309" s="55">
        <v>15.2</v>
      </c>
      <c r="J309" s="54">
        <v>62.7</v>
      </c>
      <c r="K309" s="56" t="s">
        <v>75</v>
      </c>
      <c r="L309" s="41"/>
    </row>
    <row r="310" spans="1:12" ht="30" x14ac:dyDescent="0.25">
      <c r="A310" s="23"/>
      <c r="B310" s="15"/>
      <c r="C310" s="11"/>
      <c r="D310" s="7" t="s">
        <v>23</v>
      </c>
      <c r="E310" s="53" t="s">
        <v>42</v>
      </c>
      <c r="F310" s="41">
        <v>60</v>
      </c>
      <c r="G310" s="54">
        <v>4.5999999999999996</v>
      </c>
      <c r="H310" s="54">
        <v>1.8</v>
      </c>
      <c r="I310" s="55">
        <v>30</v>
      </c>
      <c r="J310" s="54">
        <v>155.4</v>
      </c>
      <c r="K310" s="56" t="s">
        <v>43</v>
      </c>
      <c r="L310" s="41"/>
    </row>
    <row r="311" spans="1:12" ht="15" x14ac:dyDescent="0.25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29.6</v>
      </c>
      <c r="H315" s="19">
        <f t="shared" si="116"/>
        <v>35.199999999999996</v>
      </c>
      <c r="I315" s="19">
        <f t="shared" si="116"/>
        <v>92.2</v>
      </c>
      <c r="J315" s="19">
        <f t="shared" si="116"/>
        <v>809.5</v>
      </c>
      <c r="K315" s="25"/>
      <c r="L315" s="19">
        <f t="shared" ref="L315" si="117">SUM(L307:L314)</f>
        <v>0</v>
      </c>
    </row>
    <row r="316" spans="1:12" ht="15" x14ac:dyDescent="0.2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23"/>
      <c r="B317" s="15"/>
      <c r="C317" s="11"/>
      <c r="D317" s="7" t="s">
        <v>27</v>
      </c>
      <c r="E317" s="40" t="s">
        <v>128</v>
      </c>
      <c r="F317" s="41">
        <v>200</v>
      </c>
      <c r="G317" s="54">
        <v>1.8</v>
      </c>
      <c r="H317" s="54">
        <v>4.0999999999999996</v>
      </c>
      <c r="I317" s="55">
        <v>10.3</v>
      </c>
      <c r="J317" s="54">
        <v>85.2</v>
      </c>
      <c r="K317" s="56" t="s">
        <v>130</v>
      </c>
      <c r="L317" s="41"/>
    </row>
    <row r="318" spans="1:12" ht="15" x14ac:dyDescent="0.25">
      <c r="A318" s="23"/>
      <c r="B318" s="15"/>
      <c r="C318" s="11"/>
      <c r="D318" s="7" t="s">
        <v>28</v>
      </c>
      <c r="E318" s="40" t="s">
        <v>129</v>
      </c>
      <c r="F318" s="41">
        <v>110</v>
      </c>
      <c r="G318" s="54">
        <v>12.3</v>
      </c>
      <c r="H318" s="54">
        <v>16.7</v>
      </c>
      <c r="I318" s="55">
        <v>12.5</v>
      </c>
      <c r="J318" s="54">
        <v>259.39999999999998</v>
      </c>
      <c r="K318" s="56" t="s">
        <v>131</v>
      </c>
      <c r="L318" s="41"/>
    </row>
    <row r="319" spans="1:12" ht="15" x14ac:dyDescent="0.25">
      <c r="A319" s="23"/>
      <c r="B319" s="15"/>
      <c r="C319" s="11"/>
      <c r="D319" s="7" t="s">
        <v>29</v>
      </c>
      <c r="E319" s="40" t="s">
        <v>62</v>
      </c>
      <c r="F319" s="41">
        <v>150</v>
      </c>
      <c r="G319" s="54">
        <v>5.6</v>
      </c>
      <c r="H319" s="54">
        <v>6.4</v>
      </c>
      <c r="I319" s="55">
        <v>36</v>
      </c>
      <c r="J319" s="54">
        <v>224.7</v>
      </c>
      <c r="K319" s="56" t="s">
        <v>65</v>
      </c>
      <c r="L319" s="41"/>
    </row>
    <row r="320" spans="1:12" ht="15" x14ac:dyDescent="0.25">
      <c r="A320" s="23"/>
      <c r="B320" s="15"/>
      <c r="C320" s="11"/>
      <c r="D320" s="73" t="s">
        <v>22</v>
      </c>
      <c r="E320" s="57" t="s">
        <v>40</v>
      </c>
      <c r="F320" s="41">
        <v>200</v>
      </c>
      <c r="G320" s="58">
        <v>0</v>
      </c>
      <c r="H320" s="58">
        <v>0</v>
      </c>
      <c r="I320" s="59">
        <v>15</v>
      </c>
      <c r="J320" s="58">
        <v>60</v>
      </c>
      <c r="K320" s="60" t="s">
        <v>41</v>
      </c>
      <c r="L320" s="41"/>
    </row>
    <row r="321" spans="1:12" ht="15" x14ac:dyDescent="0.25">
      <c r="A321" s="23"/>
      <c r="B321" s="15"/>
      <c r="C321" s="11"/>
      <c r="D321" s="7" t="s">
        <v>30</v>
      </c>
      <c r="E321" s="53" t="s">
        <v>51</v>
      </c>
      <c r="F321" s="41">
        <v>40</v>
      </c>
      <c r="G321" s="54">
        <v>3.1</v>
      </c>
      <c r="H321" s="54">
        <v>1.2</v>
      </c>
      <c r="I321" s="55">
        <v>20</v>
      </c>
      <c r="J321" s="54">
        <v>103.6</v>
      </c>
      <c r="K321" s="56" t="s">
        <v>52</v>
      </c>
      <c r="L321" s="41"/>
    </row>
    <row r="322" spans="1:12" ht="15" x14ac:dyDescent="0.25">
      <c r="A322" s="23"/>
      <c r="B322" s="15"/>
      <c r="C322" s="11"/>
      <c r="D322" s="7" t="s">
        <v>31</v>
      </c>
      <c r="E322" s="53" t="s">
        <v>53</v>
      </c>
      <c r="F322" s="41">
        <v>20</v>
      </c>
      <c r="G322" s="54">
        <v>1.5</v>
      </c>
      <c r="H322" s="54">
        <v>0.6</v>
      </c>
      <c r="I322" s="55">
        <v>10</v>
      </c>
      <c r="J322" s="54">
        <v>51.8</v>
      </c>
      <c r="K322" s="56" t="s">
        <v>52</v>
      </c>
      <c r="L322" s="41"/>
    </row>
    <row r="323" spans="1:12" ht="15" x14ac:dyDescent="0.25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784.69999999999993</v>
      </c>
      <c r="K325" s="25"/>
      <c r="L325" s="19">
        <f t="shared" ref="L325" si="119">SUM(L316:L324)</f>
        <v>0</v>
      </c>
    </row>
    <row r="326" spans="1:12" ht="15.75" thickBot="1" x14ac:dyDescent="0.25">
      <c r="A326" s="29">
        <f>A307</f>
        <v>4</v>
      </c>
      <c r="B326" s="30">
        <f>B307</f>
        <v>1</v>
      </c>
      <c r="C326" s="68" t="s">
        <v>4</v>
      </c>
      <c r="D326" s="69"/>
      <c r="E326" s="31"/>
      <c r="F326" s="32">
        <f>F315+F325</f>
        <v>1220</v>
      </c>
      <c r="G326" s="32">
        <f t="shared" ref="G326:J326" si="120">G315+G325</f>
        <v>53.900000000000006</v>
      </c>
      <c r="H326" s="32">
        <f t="shared" si="120"/>
        <v>64.199999999999989</v>
      </c>
      <c r="I326" s="32">
        <f t="shared" si="120"/>
        <v>196</v>
      </c>
      <c r="J326" s="32">
        <f t="shared" si="120"/>
        <v>1594.1999999999998</v>
      </c>
      <c r="K326" s="32"/>
      <c r="L326" s="32">
        <f t="shared" ref="L326" si="121">L315+L325</f>
        <v>0</v>
      </c>
    </row>
    <row r="327" spans="1:12" ht="15" x14ac:dyDescent="0.25">
      <c r="A327" s="14">
        <v>4</v>
      </c>
      <c r="B327" s="15">
        <v>2</v>
      </c>
      <c r="C327" s="22" t="s">
        <v>20</v>
      </c>
      <c r="D327" s="5" t="s">
        <v>21</v>
      </c>
      <c r="E327" s="49" t="s">
        <v>102</v>
      </c>
      <c r="F327" s="39">
        <v>240</v>
      </c>
      <c r="G327" s="50">
        <v>27.1</v>
      </c>
      <c r="H327" s="50">
        <v>9.1999999999999993</v>
      </c>
      <c r="I327" s="51">
        <v>43.8</v>
      </c>
      <c r="J327" s="50">
        <v>384</v>
      </c>
      <c r="K327" s="52" t="s">
        <v>77</v>
      </c>
      <c r="L327" s="39"/>
    </row>
    <row r="328" spans="1:12" ht="15" x14ac:dyDescent="0.25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5" x14ac:dyDescent="0.25">
      <c r="A329" s="14"/>
      <c r="B329" s="15"/>
      <c r="C329" s="11"/>
      <c r="D329" s="7" t="s">
        <v>22</v>
      </c>
      <c r="E329" s="57" t="s">
        <v>40</v>
      </c>
      <c r="F329" s="41">
        <v>200</v>
      </c>
      <c r="G329" s="58">
        <v>0</v>
      </c>
      <c r="H329" s="58">
        <v>0</v>
      </c>
      <c r="I329" s="59">
        <v>15</v>
      </c>
      <c r="J329" s="58">
        <v>60</v>
      </c>
      <c r="K329" s="60" t="s">
        <v>41</v>
      </c>
      <c r="L329" s="41"/>
    </row>
    <row r="330" spans="1:12" ht="30" x14ac:dyDescent="0.25">
      <c r="A330" s="14"/>
      <c r="B330" s="15"/>
      <c r="C330" s="11"/>
      <c r="D330" s="7" t="s">
        <v>23</v>
      </c>
      <c r="E330" s="53" t="s">
        <v>42</v>
      </c>
      <c r="F330" s="41">
        <v>60</v>
      </c>
      <c r="G330" s="54">
        <v>4.5999999999999996</v>
      </c>
      <c r="H330" s="54">
        <v>1.8</v>
      </c>
      <c r="I330" s="55">
        <v>30</v>
      </c>
      <c r="J330" s="54">
        <v>155.4</v>
      </c>
      <c r="K330" s="56" t="s">
        <v>43</v>
      </c>
      <c r="L330" s="41"/>
    </row>
    <row r="331" spans="1:12" ht="15" x14ac:dyDescent="0.25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5" x14ac:dyDescent="0.25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5" x14ac:dyDescent="0.25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31.700000000000003</v>
      </c>
      <c r="H335" s="19">
        <f t="shared" si="122"/>
        <v>11</v>
      </c>
      <c r="I335" s="19">
        <f t="shared" si="122"/>
        <v>88.8</v>
      </c>
      <c r="J335" s="19">
        <f t="shared" si="122"/>
        <v>599.4</v>
      </c>
      <c r="K335" s="25"/>
      <c r="L335" s="19">
        <f t="shared" ref="L335" si="123">SUM(L327:L334)</f>
        <v>0</v>
      </c>
    </row>
    <row r="336" spans="1:12" ht="15" x14ac:dyDescent="0.2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14"/>
      <c r="B337" s="15"/>
      <c r="C337" s="11"/>
      <c r="D337" s="7" t="s">
        <v>27</v>
      </c>
      <c r="E337" s="53" t="s">
        <v>78</v>
      </c>
      <c r="F337" s="41">
        <v>200</v>
      </c>
      <c r="G337" s="54">
        <v>2.7</v>
      </c>
      <c r="H337" s="54">
        <v>4.4000000000000004</v>
      </c>
      <c r="I337" s="55">
        <v>1.8</v>
      </c>
      <c r="J337" s="54">
        <v>156.80000000000001</v>
      </c>
      <c r="K337" s="56" t="s">
        <v>80</v>
      </c>
      <c r="L337" s="41"/>
    </row>
    <row r="338" spans="1:12" ht="15" x14ac:dyDescent="0.25">
      <c r="A338" s="14"/>
      <c r="B338" s="15"/>
      <c r="C338" s="11"/>
      <c r="D338" s="7" t="s">
        <v>28</v>
      </c>
      <c r="E338" s="53" t="s">
        <v>79</v>
      </c>
      <c r="F338" s="41">
        <v>240</v>
      </c>
      <c r="G338" s="54">
        <v>23.4</v>
      </c>
      <c r="H338" s="54">
        <v>19.8</v>
      </c>
      <c r="I338" s="55">
        <v>51.5</v>
      </c>
      <c r="J338" s="54">
        <v>464.7</v>
      </c>
      <c r="K338" s="56" t="s">
        <v>81</v>
      </c>
      <c r="L338" s="41"/>
    </row>
    <row r="339" spans="1:12" ht="15" x14ac:dyDescent="0.25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14"/>
      <c r="B340" s="15"/>
      <c r="C340" s="11"/>
      <c r="D340" s="73" t="s">
        <v>22</v>
      </c>
      <c r="E340" s="57" t="s">
        <v>88</v>
      </c>
      <c r="F340" s="41">
        <v>200</v>
      </c>
      <c r="G340" s="58">
        <v>0.2</v>
      </c>
      <c r="H340" s="58">
        <v>0.6</v>
      </c>
      <c r="I340" s="59">
        <v>16.7</v>
      </c>
      <c r="J340" s="58">
        <v>73.8</v>
      </c>
      <c r="K340" s="60" t="s">
        <v>89</v>
      </c>
      <c r="L340" s="41"/>
    </row>
    <row r="341" spans="1:12" ht="15" x14ac:dyDescent="0.25">
      <c r="A341" s="14"/>
      <c r="B341" s="15"/>
      <c r="C341" s="11"/>
      <c r="D341" s="7" t="s">
        <v>30</v>
      </c>
      <c r="E341" s="53" t="s">
        <v>51</v>
      </c>
      <c r="F341" s="41">
        <v>40</v>
      </c>
      <c r="G341" s="54">
        <v>3.1</v>
      </c>
      <c r="H341" s="54">
        <v>1.2</v>
      </c>
      <c r="I341" s="55">
        <v>20</v>
      </c>
      <c r="J341" s="54">
        <v>103.6</v>
      </c>
      <c r="K341" s="56" t="s">
        <v>52</v>
      </c>
      <c r="L341" s="41"/>
    </row>
    <row r="342" spans="1:12" ht="15" x14ac:dyDescent="0.25">
      <c r="A342" s="14"/>
      <c r="B342" s="15"/>
      <c r="C342" s="11"/>
      <c r="D342" s="7" t="s">
        <v>31</v>
      </c>
      <c r="E342" s="53" t="s">
        <v>53</v>
      </c>
      <c r="F342" s="41">
        <v>20</v>
      </c>
      <c r="G342" s="54">
        <v>1.5</v>
      </c>
      <c r="H342" s="54">
        <v>0.6</v>
      </c>
      <c r="I342" s="55">
        <v>10</v>
      </c>
      <c r="J342" s="54">
        <v>51.8</v>
      </c>
      <c r="K342" s="56" t="s">
        <v>52</v>
      </c>
      <c r="L342" s="41"/>
    </row>
    <row r="343" spans="1:12" ht="15" x14ac:dyDescent="0.25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5" x14ac:dyDescent="0.25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16"/>
      <c r="B345" s="17"/>
      <c r="C345" s="8"/>
      <c r="D345" s="18" t="s">
        <v>32</v>
      </c>
      <c r="E345" s="9"/>
      <c r="F345" s="19">
        <f>SUM(F336:F344)</f>
        <v>700</v>
      </c>
      <c r="G345" s="19">
        <f t="shared" ref="G345:J345" si="124">SUM(G336:G344)</f>
        <v>30.9</v>
      </c>
      <c r="H345" s="19">
        <f t="shared" si="124"/>
        <v>26.600000000000005</v>
      </c>
      <c r="I345" s="19">
        <f t="shared" si="124"/>
        <v>100</v>
      </c>
      <c r="J345" s="19">
        <f t="shared" si="124"/>
        <v>850.69999999999993</v>
      </c>
      <c r="K345" s="25"/>
      <c r="L345" s="19">
        <f t="shared" ref="L345" si="125">SUM(L336:L344)</f>
        <v>0</v>
      </c>
    </row>
    <row r="346" spans="1:12" ht="15.75" thickBot="1" x14ac:dyDescent="0.25">
      <c r="A346" s="33">
        <f>A327</f>
        <v>4</v>
      </c>
      <c r="B346" s="33">
        <f>B327</f>
        <v>2</v>
      </c>
      <c r="C346" s="68" t="s">
        <v>4</v>
      </c>
      <c r="D346" s="69"/>
      <c r="E346" s="31"/>
      <c r="F346" s="32">
        <f>F335+F345</f>
        <v>1200</v>
      </c>
      <c r="G346" s="32">
        <f t="shared" ref="G346:J346" si="126">G335+G345</f>
        <v>62.6</v>
      </c>
      <c r="H346" s="32">
        <f t="shared" si="126"/>
        <v>37.600000000000009</v>
      </c>
      <c r="I346" s="32">
        <f t="shared" si="126"/>
        <v>188.8</v>
      </c>
      <c r="J346" s="32">
        <f t="shared" si="126"/>
        <v>1450.1</v>
      </c>
      <c r="K346" s="32"/>
      <c r="L346" s="32">
        <f t="shared" ref="L346" si="127">L335+L345</f>
        <v>0</v>
      </c>
    </row>
    <row r="347" spans="1:12" ht="30" x14ac:dyDescent="0.25">
      <c r="A347" s="20">
        <v>4</v>
      </c>
      <c r="B347" s="21">
        <v>3</v>
      </c>
      <c r="C347" s="22" t="s">
        <v>20</v>
      </c>
      <c r="D347" s="5" t="s">
        <v>21</v>
      </c>
      <c r="E347" s="49" t="s">
        <v>132</v>
      </c>
      <c r="F347" s="39">
        <v>265</v>
      </c>
      <c r="G347" s="50">
        <v>14</v>
      </c>
      <c r="H347" s="50">
        <v>12.4</v>
      </c>
      <c r="I347" s="51">
        <v>52</v>
      </c>
      <c r="J347" s="50">
        <v>366.5</v>
      </c>
      <c r="K347" s="52" t="s">
        <v>133</v>
      </c>
      <c r="L347" s="39"/>
    </row>
    <row r="348" spans="1:12" ht="15" x14ac:dyDescent="0.25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3"/>
      <c r="B349" s="15"/>
      <c r="C349" s="11"/>
      <c r="D349" s="7" t="s">
        <v>22</v>
      </c>
      <c r="E349" s="53" t="s">
        <v>94</v>
      </c>
      <c r="F349" s="41">
        <v>200</v>
      </c>
      <c r="G349" s="54">
        <v>0</v>
      </c>
      <c r="H349" s="54">
        <v>0</v>
      </c>
      <c r="I349" s="55">
        <v>15</v>
      </c>
      <c r="J349" s="54">
        <v>60</v>
      </c>
      <c r="K349" s="56" t="s">
        <v>95</v>
      </c>
      <c r="L349" s="41"/>
    </row>
    <row r="350" spans="1:12" ht="30.75" customHeight="1" x14ac:dyDescent="0.25">
      <c r="A350" s="23"/>
      <c r="B350" s="15"/>
      <c r="C350" s="11"/>
      <c r="D350" s="7" t="s">
        <v>23</v>
      </c>
      <c r="E350" s="53" t="s">
        <v>42</v>
      </c>
      <c r="F350" s="41">
        <v>60</v>
      </c>
      <c r="G350" s="54">
        <v>4.5999999999999996</v>
      </c>
      <c r="H350" s="54">
        <v>1.8</v>
      </c>
      <c r="I350" s="55">
        <v>30</v>
      </c>
      <c r="J350" s="54">
        <v>155.4</v>
      </c>
      <c r="K350" s="56" t="s">
        <v>43</v>
      </c>
      <c r="L350" s="41"/>
    </row>
    <row r="351" spans="1:12" ht="15" x14ac:dyDescent="0.25">
      <c r="A351" s="23"/>
      <c r="B351" s="15"/>
      <c r="C351" s="11"/>
      <c r="D351" s="7" t="s">
        <v>24</v>
      </c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SUM(F347:F354)</f>
        <v>525</v>
      </c>
      <c r="G355" s="19">
        <f t="shared" ref="G355:J355" si="128">SUM(G347:G354)</f>
        <v>18.600000000000001</v>
      </c>
      <c r="H355" s="19">
        <f t="shared" si="128"/>
        <v>14.200000000000001</v>
      </c>
      <c r="I355" s="19">
        <f t="shared" si="128"/>
        <v>97</v>
      </c>
      <c r="J355" s="19">
        <f t="shared" si="128"/>
        <v>581.9</v>
      </c>
      <c r="K355" s="25"/>
      <c r="L355" s="19">
        <f t="shared" ref="L355" si="129">SUM(L347:L354)</f>
        <v>0</v>
      </c>
    </row>
    <row r="356" spans="1:12" ht="15" x14ac:dyDescent="0.2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 x14ac:dyDescent="0.25">
      <c r="A357" s="23"/>
      <c r="B357" s="15"/>
      <c r="C357" s="11"/>
      <c r="D357" s="7" t="s">
        <v>27</v>
      </c>
      <c r="E357" s="53" t="s">
        <v>68</v>
      </c>
      <c r="F357" s="41">
        <v>200</v>
      </c>
      <c r="G357" s="61">
        <v>2.2999999999999998</v>
      </c>
      <c r="H357" s="61">
        <v>4.0999999999999996</v>
      </c>
      <c r="I357" s="62">
        <v>20.100000000000001</v>
      </c>
      <c r="J357" s="61">
        <v>138.19999999999999</v>
      </c>
      <c r="K357" s="56" t="s">
        <v>72</v>
      </c>
      <c r="L357" s="41"/>
    </row>
    <row r="358" spans="1:12" ht="15" x14ac:dyDescent="0.25">
      <c r="A358" s="23"/>
      <c r="B358" s="15"/>
      <c r="C358" s="11"/>
      <c r="D358" s="7" t="s">
        <v>28</v>
      </c>
      <c r="E358" s="53" t="s">
        <v>96</v>
      </c>
      <c r="F358" s="41">
        <v>90</v>
      </c>
      <c r="G358" s="61">
        <v>23.1</v>
      </c>
      <c r="H358" s="61">
        <v>3</v>
      </c>
      <c r="I358" s="62">
        <v>9.6</v>
      </c>
      <c r="J358" s="61">
        <v>170.9</v>
      </c>
      <c r="K358" s="56" t="s">
        <v>73</v>
      </c>
      <c r="L358" s="41"/>
    </row>
    <row r="359" spans="1:12" ht="15" x14ac:dyDescent="0.25">
      <c r="A359" s="23"/>
      <c r="B359" s="15"/>
      <c r="C359" s="11"/>
      <c r="D359" s="7" t="s">
        <v>29</v>
      </c>
      <c r="E359" s="53" t="s">
        <v>70</v>
      </c>
      <c r="F359" s="41">
        <v>150</v>
      </c>
      <c r="G359" s="61">
        <v>4</v>
      </c>
      <c r="H359" s="61">
        <v>6.2</v>
      </c>
      <c r="I359" s="62">
        <v>34.200000000000003</v>
      </c>
      <c r="J359" s="61">
        <v>213.1</v>
      </c>
      <c r="K359" s="56" t="s">
        <v>74</v>
      </c>
      <c r="L359" s="41"/>
    </row>
    <row r="360" spans="1:12" ht="15" x14ac:dyDescent="0.25">
      <c r="A360" s="23"/>
      <c r="B360" s="15"/>
      <c r="C360" s="11"/>
      <c r="D360" s="73" t="s">
        <v>22</v>
      </c>
      <c r="E360" s="57" t="s">
        <v>40</v>
      </c>
      <c r="F360" s="41">
        <v>200</v>
      </c>
      <c r="G360" s="63">
        <v>0</v>
      </c>
      <c r="H360" s="63">
        <v>0</v>
      </c>
      <c r="I360" s="64">
        <v>15</v>
      </c>
      <c r="J360" s="63">
        <v>60</v>
      </c>
      <c r="K360" s="60" t="s">
        <v>41</v>
      </c>
      <c r="L360" s="41"/>
    </row>
    <row r="361" spans="1:12" ht="15" x14ac:dyDescent="0.25">
      <c r="A361" s="23"/>
      <c r="B361" s="15"/>
      <c r="C361" s="11"/>
      <c r="D361" s="7" t="s">
        <v>30</v>
      </c>
      <c r="E361" s="53" t="s">
        <v>51</v>
      </c>
      <c r="F361" s="41">
        <v>40</v>
      </c>
      <c r="G361" s="61">
        <v>3.1</v>
      </c>
      <c r="H361" s="61">
        <v>1.2</v>
      </c>
      <c r="I361" s="62">
        <v>20</v>
      </c>
      <c r="J361" s="61">
        <v>103.6</v>
      </c>
      <c r="K361" s="56" t="s">
        <v>52</v>
      </c>
      <c r="L361" s="41"/>
    </row>
    <row r="362" spans="1:12" ht="15" x14ac:dyDescent="0.25">
      <c r="A362" s="23"/>
      <c r="B362" s="15"/>
      <c r="C362" s="11"/>
      <c r="D362" s="7" t="s">
        <v>31</v>
      </c>
      <c r="E362" s="53" t="s">
        <v>53</v>
      </c>
      <c r="F362" s="41">
        <v>20</v>
      </c>
      <c r="G362" s="61">
        <v>1.5</v>
      </c>
      <c r="H362" s="61">
        <v>0.6</v>
      </c>
      <c r="I362" s="62">
        <v>10</v>
      </c>
      <c r="J362" s="61">
        <v>51.8</v>
      </c>
      <c r="K362" s="56" t="s">
        <v>52</v>
      </c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700</v>
      </c>
      <c r="G365" s="19">
        <f t="shared" ref="G365:J365" si="130">SUM(G356:G364)</f>
        <v>34</v>
      </c>
      <c r="H365" s="19">
        <f t="shared" si="130"/>
        <v>15.1</v>
      </c>
      <c r="I365" s="19">
        <f t="shared" si="130"/>
        <v>108.9</v>
      </c>
      <c r="J365" s="19">
        <f t="shared" si="130"/>
        <v>737.6</v>
      </c>
      <c r="K365" s="25"/>
      <c r="L365" s="19">
        <f t="shared" ref="L365" si="131">SUM(L356:L364)</f>
        <v>0</v>
      </c>
    </row>
    <row r="366" spans="1:12" ht="15.75" thickBot="1" x14ac:dyDescent="0.25">
      <c r="A366" s="29">
        <f>A347</f>
        <v>4</v>
      </c>
      <c r="B366" s="30">
        <f>B347</f>
        <v>3</v>
      </c>
      <c r="C366" s="68" t="s">
        <v>4</v>
      </c>
      <c r="D366" s="69"/>
      <c r="E366" s="31"/>
      <c r="F366" s="32">
        <f>F355+F365</f>
        <v>1225</v>
      </c>
      <c r="G366" s="32">
        <f t="shared" ref="G366:J366" si="132">G355+G365</f>
        <v>52.6</v>
      </c>
      <c r="H366" s="32">
        <f t="shared" si="132"/>
        <v>29.3</v>
      </c>
      <c r="I366" s="32">
        <f t="shared" si="132"/>
        <v>205.9</v>
      </c>
      <c r="J366" s="32">
        <f t="shared" si="132"/>
        <v>1319.5</v>
      </c>
      <c r="K366" s="32"/>
      <c r="L366" s="32">
        <f t="shared" ref="L366" si="133">L355+L365</f>
        <v>0</v>
      </c>
    </row>
    <row r="367" spans="1:12" ht="30" x14ac:dyDescent="0.25">
      <c r="A367" s="20">
        <v>4</v>
      </c>
      <c r="B367" s="21">
        <v>4</v>
      </c>
      <c r="C367" s="22" t="s">
        <v>20</v>
      </c>
      <c r="D367" s="5" t="s">
        <v>21</v>
      </c>
      <c r="E367" s="49" t="s">
        <v>134</v>
      </c>
      <c r="F367" s="39">
        <v>240</v>
      </c>
      <c r="G367" s="65">
        <v>20.3</v>
      </c>
      <c r="H367" s="65">
        <v>21.5</v>
      </c>
      <c r="I367" s="66">
        <v>45</v>
      </c>
      <c r="J367" s="65">
        <v>490.3</v>
      </c>
      <c r="K367" s="52" t="s">
        <v>135</v>
      </c>
      <c r="L367" s="39"/>
    </row>
    <row r="368" spans="1:12" ht="15" x14ac:dyDescent="0.25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5" x14ac:dyDescent="0.25">
      <c r="A369" s="23"/>
      <c r="B369" s="15"/>
      <c r="C369" s="11"/>
      <c r="D369" s="7" t="s">
        <v>22</v>
      </c>
      <c r="E369" s="53" t="s">
        <v>71</v>
      </c>
      <c r="F369" s="41">
        <v>200</v>
      </c>
      <c r="G369" s="61">
        <v>0.1</v>
      </c>
      <c r="H369" s="61">
        <v>0</v>
      </c>
      <c r="I369" s="62">
        <v>15.2</v>
      </c>
      <c r="J369" s="61">
        <v>62.7</v>
      </c>
      <c r="K369" s="56" t="s">
        <v>75</v>
      </c>
      <c r="L369" s="41"/>
    </row>
    <row r="370" spans="1:12" ht="30" x14ac:dyDescent="0.25">
      <c r="A370" s="23"/>
      <c r="B370" s="15"/>
      <c r="C370" s="11"/>
      <c r="D370" s="7" t="s">
        <v>23</v>
      </c>
      <c r="E370" s="53" t="s">
        <v>42</v>
      </c>
      <c r="F370" s="41">
        <v>60</v>
      </c>
      <c r="G370" s="61">
        <v>4.5999999999999996</v>
      </c>
      <c r="H370" s="61">
        <v>1.8</v>
      </c>
      <c r="I370" s="62">
        <v>30</v>
      </c>
      <c r="J370" s="61">
        <v>155.4</v>
      </c>
      <c r="K370" s="56" t="s">
        <v>43</v>
      </c>
      <c r="L370" s="41"/>
    </row>
    <row r="371" spans="1:12" ht="15" x14ac:dyDescent="0.25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25</v>
      </c>
      <c r="H375" s="19">
        <f t="shared" si="134"/>
        <v>23.3</v>
      </c>
      <c r="I375" s="19">
        <f t="shared" si="134"/>
        <v>90.2</v>
      </c>
      <c r="J375" s="19">
        <f t="shared" si="134"/>
        <v>708.4</v>
      </c>
      <c r="K375" s="25"/>
      <c r="L375" s="19">
        <f t="shared" ref="L375" si="135">SUM(L367:L374)</f>
        <v>0</v>
      </c>
    </row>
    <row r="376" spans="1:12" ht="15" x14ac:dyDescent="0.2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7" t="s">
        <v>27</v>
      </c>
      <c r="E377" s="53" t="s">
        <v>45</v>
      </c>
      <c r="F377" s="41">
        <v>200</v>
      </c>
      <c r="G377" s="54">
        <v>2</v>
      </c>
      <c r="H377" s="54">
        <v>4.0999999999999996</v>
      </c>
      <c r="I377" s="55">
        <v>11.2</v>
      </c>
      <c r="J377" s="54">
        <v>89.4</v>
      </c>
      <c r="K377" s="56" t="s">
        <v>46</v>
      </c>
      <c r="L377" s="41"/>
    </row>
    <row r="378" spans="1:12" ht="15" x14ac:dyDescent="0.25">
      <c r="A378" s="23"/>
      <c r="B378" s="15"/>
      <c r="C378" s="11"/>
      <c r="D378" s="7" t="s">
        <v>28</v>
      </c>
      <c r="E378" s="53" t="s">
        <v>136</v>
      </c>
      <c r="F378" s="41">
        <v>90</v>
      </c>
      <c r="G378" s="54">
        <v>16.5</v>
      </c>
      <c r="H378" s="54">
        <v>7.5</v>
      </c>
      <c r="I378" s="55">
        <v>8.8000000000000007</v>
      </c>
      <c r="J378" s="54">
        <v>173.3</v>
      </c>
      <c r="K378" s="56" t="s">
        <v>113</v>
      </c>
      <c r="L378" s="41"/>
    </row>
    <row r="379" spans="1:12" ht="15" x14ac:dyDescent="0.25">
      <c r="A379" s="23"/>
      <c r="B379" s="15"/>
      <c r="C379" s="11"/>
      <c r="D379" s="7" t="s">
        <v>29</v>
      </c>
      <c r="E379" s="53" t="s">
        <v>137</v>
      </c>
      <c r="F379" s="41">
        <v>150</v>
      </c>
      <c r="G379" s="54">
        <v>17.3</v>
      </c>
      <c r="H379" s="54">
        <v>4.5</v>
      </c>
      <c r="I379" s="55">
        <v>36.1</v>
      </c>
      <c r="J379" s="54">
        <v>269.89999999999998</v>
      </c>
      <c r="K379" s="56" t="s">
        <v>138</v>
      </c>
      <c r="L379" s="41"/>
    </row>
    <row r="380" spans="1:12" ht="15" x14ac:dyDescent="0.25">
      <c r="A380" s="23"/>
      <c r="B380" s="15"/>
      <c r="C380" s="11"/>
      <c r="D380" s="73" t="s">
        <v>22</v>
      </c>
      <c r="E380" s="57" t="s">
        <v>94</v>
      </c>
      <c r="F380" s="41">
        <v>200</v>
      </c>
      <c r="G380" s="58">
        <v>0</v>
      </c>
      <c r="H380" s="58">
        <v>0</v>
      </c>
      <c r="I380" s="59">
        <v>15</v>
      </c>
      <c r="J380" s="58">
        <v>60</v>
      </c>
      <c r="K380" s="60" t="s">
        <v>95</v>
      </c>
      <c r="L380" s="41"/>
    </row>
    <row r="381" spans="1:12" ht="15" x14ac:dyDescent="0.25">
      <c r="A381" s="23"/>
      <c r="B381" s="15"/>
      <c r="C381" s="11"/>
      <c r="D381" s="7" t="s">
        <v>30</v>
      </c>
      <c r="E381" s="53" t="s">
        <v>51</v>
      </c>
      <c r="F381" s="41">
        <v>40</v>
      </c>
      <c r="G381" s="54">
        <v>3.1</v>
      </c>
      <c r="H381" s="54">
        <v>1.2</v>
      </c>
      <c r="I381" s="55">
        <v>20</v>
      </c>
      <c r="J381" s="54">
        <v>103.6</v>
      </c>
      <c r="K381" s="56" t="s">
        <v>52</v>
      </c>
      <c r="L381" s="41"/>
    </row>
    <row r="382" spans="1:12" ht="15" x14ac:dyDescent="0.25">
      <c r="A382" s="23"/>
      <c r="B382" s="15"/>
      <c r="C382" s="11"/>
      <c r="D382" s="7" t="s">
        <v>31</v>
      </c>
      <c r="E382" s="53" t="s">
        <v>53</v>
      </c>
      <c r="F382" s="41">
        <v>20</v>
      </c>
      <c r="G382" s="54">
        <v>1.5</v>
      </c>
      <c r="H382" s="54">
        <v>0.6</v>
      </c>
      <c r="I382" s="55">
        <v>10</v>
      </c>
      <c r="J382" s="54">
        <v>51.8</v>
      </c>
      <c r="K382" s="56" t="s">
        <v>52</v>
      </c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40.4</v>
      </c>
      <c r="H385" s="19">
        <f t="shared" si="136"/>
        <v>17.900000000000002</v>
      </c>
      <c r="I385" s="19">
        <f t="shared" si="136"/>
        <v>101.1</v>
      </c>
      <c r="J385" s="19">
        <f t="shared" si="136"/>
        <v>748</v>
      </c>
      <c r="K385" s="25"/>
      <c r="L385" s="19">
        <f t="shared" ref="L385" si="137">SUM(L376:L384)</f>
        <v>0</v>
      </c>
    </row>
    <row r="386" spans="1:12" ht="15.75" thickBot="1" x14ac:dyDescent="0.25">
      <c r="A386" s="29">
        <f>A367</f>
        <v>4</v>
      </c>
      <c r="B386" s="30">
        <f>B367</f>
        <v>4</v>
      </c>
      <c r="C386" s="68" t="s">
        <v>4</v>
      </c>
      <c r="D386" s="69"/>
      <c r="E386" s="31"/>
      <c r="F386" s="32">
        <f>F375+F385</f>
        <v>1200</v>
      </c>
      <c r="G386" s="32">
        <f t="shared" ref="G386:J386" si="138">G375+G385</f>
        <v>65.400000000000006</v>
      </c>
      <c r="H386" s="32">
        <f t="shared" si="138"/>
        <v>41.2</v>
      </c>
      <c r="I386" s="32">
        <f t="shared" si="138"/>
        <v>191.3</v>
      </c>
      <c r="J386" s="32">
        <f t="shared" si="138"/>
        <v>1456.4</v>
      </c>
      <c r="K386" s="32"/>
      <c r="L386" s="32">
        <f t="shared" ref="L386" si="139">L375+L385</f>
        <v>0</v>
      </c>
    </row>
    <row r="387" spans="1:12" ht="30" x14ac:dyDescent="0.25">
      <c r="A387" s="20">
        <v>4</v>
      </c>
      <c r="B387" s="21">
        <v>5</v>
      </c>
      <c r="C387" s="22" t="s">
        <v>20</v>
      </c>
      <c r="D387" s="5" t="s">
        <v>21</v>
      </c>
      <c r="E387" s="49" t="s">
        <v>139</v>
      </c>
      <c r="F387" s="39">
        <v>250</v>
      </c>
      <c r="G387" s="50">
        <v>20.100000000000001</v>
      </c>
      <c r="H387" s="50">
        <v>19</v>
      </c>
      <c r="I387" s="51">
        <v>37.1</v>
      </c>
      <c r="J387" s="50">
        <v>411.6</v>
      </c>
      <c r="K387" s="52" t="s">
        <v>140</v>
      </c>
      <c r="L387" s="39"/>
    </row>
    <row r="388" spans="1:12" ht="15" x14ac:dyDescent="0.25">
      <c r="A388" s="23"/>
      <c r="B388" s="15"/>
      <c r="C388" s="11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7" t="s">
        <v>22</v>
      </c>
      <c r="E389" s="57" t="s">
        <v>40</v>
      </c>
      <c r="F389" s="41">
        <v>200</v>
      </c>
      <c r="G389" s="58">
        <v>0</v>
      </c>
      <c r="H389" s="58">
        <v>0</v>
      </c>
      <c r="I389" s="59">
        <v>15</v>
      </c>
      <c r="J389" s="58">
        <v>60</v>
      </c>
      <c r="K389" s="60" t="s">
        <v>41</v>
      </c>
      <c r="L389" s="41"/>
    </row>
    <row r="390" spans="1:12" ht="30" x14ac:dyDescent="0.25">
      <c r="A390" s="23"/>
      <c r="B390" s="15"/>
      <c r="C390" s="11"/>
      <c r="D390" s="7" t="s">
        <v>23</v>
      </c>
      <c r="E390" s="53" t="s">
        <v>42</v>
      </c>
      <c r="F390" s="41">
        <v>60</v>
      </c>
      <c r="G390" s="54">
        <v>4.5999999999999996</v>
      </c>
      <c r="H390" s="54">
        <v>1.8</v>
      </c>
      <c r="I390" s="55">
        <v>30</v>
      </c>
      <c r="J390" s="54">
        <v>155.4</v>
      </c>
      <c r="K390" s="56" t="s">
        <v>43</v>
      </c>
      <c r="L390" s="41"/>
    </row>
    <row r="391" spans="1:12" ht="15" x14ac:dyDescent="0.25">
      <c r="A391" s="23"/>
      <c r="B391" s="15"/>
      <c r="C391" s="11"/>
      <c r="D391" s="7" t="s">
        <v>24</v>
      </c>
      <c r="E391" s="40"/>
      <c r="F391" s="41"/>
      <c r="G391" s="41"/>
      <c r="H391" s="41"/>
      <c r="I391" s="41"/>
      <c r="J391" s="41"/>
      <c r="K391" s="42"/>
      <c r="L391" s="41"/>
    </row>
    <row r="392" spans="1:12" ht="15" x14ac:dyDescent="0.25">
      <c r="A392" s="23"/>
      <c r="B392" s="15"/>
      <c r="C392" s="11"/>
      <c r="D392" s="6"/>
      <c r="E392" s="40"/>
      <c r="F392" s="41"/>
      <c r="G392" s="41"/>
      <c r="H392" s="41"/>
      <c r="I392" s="41"/>
      <c r="J392" s="41"/>
      <c r="K392" s="42"/>
      <c r="L392" s="41"/>
    </row>
    <row r="393" spans="1:12" ht="15" x14ac:dyDescent="0.25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5" x14ac:dyDescent="0.25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 x14ac:dyDescent="0.25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24.700000000000003</v>
      </c>
      <c r="H395" s="19">
        <f t="shared" si="140"/>
        <v>20.8</v>
      </c>
      <c r="I395" s="19">
        <f t="shared" si="140"/>
        <v>82.1</v>
      </c>
      <c r="J395" s="19">
        <f t="shared" si="140"/>
        <v>627</v>
      </c>
      <c r="K395" s="25"/>
      <c r="L395" s="19">
        <f t="shared" ref="L395" si="141">SUM(L387:L394)</f>
        <v>0</v>
      </c>
    </row>
    <row r="396" spans="1:12" ht="15" x14ac:dyDescent="0.2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5" x14ac:dyDescent="0.25">
      <c r="A397" s="23"/>
      <c r="B397" s="15"/>
      <c r="C397" s="11"/>
      <c r="D397" s="7" t="s">
        <v>27</v>
      </c>
      <c r="E397" s="53" t="s">
        <v>124</v>
      </c>
      <c r="F397" s="41">
        <v>200</v>
      </c>
      <c r="G397" s="54">
        <v>5.0999999999999996</v>
      </c>
      <c r="H397" s="54">
        <v>4.3</v>
      </c>
      <c r="I397" s="55">
        <v>20.2</v>
      </c>
      <c r="J397" s="54">
        <v>144.19999999999999</v>
      </c>
      <c r="K397" s="56" t="s">
        <v>125</v>
      </c>
      <c r="L397" s="41"/>
    </row>
    <row r="398" spans="1:12" ht="15" x14ac:dyDescent="0.25">
      <c r="A398" s="23"/>
      <c r="B398" s="15"/>
      <c r="C398" s="11"/>
      <c r="D398" s="7" t="s">
        <v>28</v>
      </c>
      <c r="E398" s="53" t="s">
        <v>100</v>
      </c>
      <c r="F398" s="41">
        <v>100</v>
      </c>
      <c r="G398" s="54">
        <v>16.100000000000001</v>
      </c>
      <c r="H398" s="54">
        <v>12.8</v>
      </c>
      <c r="I398" s="55">
        <v>2.9</v>
      </c>
      <c r="J398" s="54">
        <v>198.5</v>
      </c>
      <c r="K398" s="56" t="s">
        <v>101</v>
      </c>
      <c r="L398" s="41"/>
    </row>
    <row r="399" spans="1:12" ht="15" x14ac:dyDescent="0.25">
      <c r="A399" s="23"/>
      <c r="B399" s="15"/>
      <c r="C399" s="11"/>
      <c r="D399" s="7" t="s">
        <v>29</v>
      </c>
      <c r="E399" s="53" t="s">
        <v>49</v>
      </c>
      <c r="F399" s="41">
        <v>150</v>
      </c>
      <c r="G399" s="54">
        <v>8.8000000000000007</v>
      </c>
      <c r="H399" s="54">
        <v>5.3</v>
      </c>
      <c r="I399" s="55">
        <v>47.6</v>
      </c>
      <c r="J399" s="54">
        <v>260.89999999999998</v>
      </c>
      <c r="K399" s="56" t="s">
        <v>50</v>
      </c>
      <c r="L399" s="41"/>
    </row>
    <row r="400" spans="1:12" ht="15" x14ac:dyDescent="0.25">
      <c r="A400" s="23"/>
      <c r="B400" s="15"/>
      <c r="C400" s="11"/>
      <c r="D400" s="73" t="s">
        <v>22</v>
      </c>
      <c r="E400" s="57" t="s">
        <v>71</v>
      </c>
      <c r="F400" s="41">
        <v>200</v>
      </c>
      <c r="G400" s="58">
        <v>0.1</v>
      </c>
      <c r="H400" s="58">
        <v>0</v>
      </c>
      <c r="I400" s="59">
        <v>15.2</v>
      </c>
      <c r="J400" s="58">
        <v>62.7</v>
      </c>
      <c r="K400" s="60" t="s">
        <v>75</v>
      </c>
      <c r="L400" s="41"/>
    </row>
    <row r="401" spans="1:12" ht="15" x14ac:dyDescent="0.25">
      <c r="A401" s="23"/>
      <c r="B401" s="15"/>
      <c r="C401" s="11"/>
      <c r="D401" s="7" t="s">
        <v>30</v>
      </c>
      <c r="E401" s="53" t="s">
        <v>51</v>
      </c>
      <c r="F401" s="41">
        <v>40</v>
      </c>
      <c r="G401" s="54">
        <v>3.1</v>
      </c>
      <c r="H401" s="54">
        <v>1.2</v>
      </c>
      <c r="I401" s="55">
        <v>20</v>
      </c>
      <c r="J401" s="54">
        <v>103.6</v>
      </c>
      <c r="K401" s="56" t="s">
        <v>52</v>
      </c>
      <c r="L401" s="41"/>
    </row>
    <row r="402" spans="1:12" ht="15" x14ac:dyDescent="0.25">
      <c r="A402" s="23"/>
      <c r="B402" s="15"/>
      <c r="C402" s="11"/>
      <c r="D402" s="7" t="s">
        <v>31</v>
      </c>
      <c r="E402" s="53" t="s">
        <v>53</v>
      </c>
      <c r="F402" s="41">
        <v>20</v>
      </c>
      <c r="G402" s="54">
        <v>1.5</v>
      </c>
      <c r="H402" s="54">
        <v>0.6</v>
      </c>
      <c r="I402" s="55">
        <v>10</v>
      </c>
      <c r="J402" s="54">
        <v>51.8</v>
      </c>
      <c r="K402" s="56" t="s">
        <v>52</v>
      </c>
      <c r="L402" s="41"/>
    </row>
    <row r="403" spans="1:12" ht="15" x14ac:dyDescent="0.25">
      <c r="A403" s="23"/>
      <c r="B403" s="15"/>
      <c r="C403" s="11"/>
      <c r="D403" s="6"/>
      <c r="E403" s="40"/>
      <c r="F403" s="41"/>
      <c r="G403" s="41"/>
      <c r="H403" s="41"/>
      <c r="I403" s="41"/>
      <c r="J403" s="41"/>
      <c r="K403" s="42"/>
      <c r="L403" s="41"/>
    </row>
    <row r="404" spans="1:12" ht="15" x14ac:dyDescent="0.25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5" x14ac:dyDescent="0.25">
      <c r="A405" s="24"/>
      <c r="B405" s="17"/>
      <c r="C405" s="8"/>
      <c r="D405" s="18" t="s">
        <v>32</v>
      </c>
      <c r="E405" s="9"/>
      <c r="F405" s="19">
        <f>SUM(F396:F404)</f>
        <v>710</v>
      </c>
      <c r="G405" s="19">
        <f t="shared" ref="G405:J405" si="142">SUM(G396:G404)</f>
        <v>34.700000000000003</v>
      </c>
      <c r="H405" s="19">
        <f t="shared" si="142"/>
        <v>24.200000000000003</v>
      </c>
      <c r="I405" s="19">
        <f t="shared" si="142"/>
        <v>115.9</v>
      </c>
      <c r="J405" s="19">
        <f t="shared" si="142"/>
        <v>821.69999999999993</v>
      </c>
      <c r="K405" s="25"/>
      <c r="L405" s="19">
        <f t="shared" ref="L405" si="143">SUM(L396:L404)</f>
        <v>0</v>
      </c>
    </row>
    <row r="406" spans="1:12" ht="15.75" thickBot="1" x14ac:dyDescent="0.25">
      <c r="A406" s="29">
        <f>A387</f>
        <v>4</v>
      </c>
      <c r="B406" s="30">
        <f>B387</f>
        <v>5</v>
      </c>
      <c r="C406" s="68" t="s">
        <v>4</v>
      </c>
      <c r="D406" s="69"/>
      <c r="E406" s="31"/>
      <c r="F406" s="32">
        <f>F395+F405</f>
        <v>1220</v>
      </c>
      <c r="G406" s="32">
        <f t="shared" ref="G406:J406" si="144">G395+G405</f>
        <v>59.400000000000006</v>
      </c>
      <c r="H406" s="32">
        <f t="shared" si="144"/>
        <v>45</v>
      </c>
      <c r="I406" s="32">
        <f t="shared" si="144"/>
        <v>198</v>
      </c>
      <c r="J406" s="32">
        <f t="shared" si="144"/>
        <v>1448.6999999999998</v>
      </c>
      <c r="K406" s="32"/>
      <c r="L406" s="32">
        <f t="shared" ref="L406" si="145">L395+L405</f>
        <v>0</v>
      </c>
    </row>
    <row r="407" spans="1:12" ht="13.5" thickBot="1" x14ac:dyDescent="0.25">
      <c r="A407" s="27"/>
      <c r="B407" s="28"/>
      <c r="C407" s="67" t="s">
        <v>5</v>
      </c>
      <c r="D407" s="67"/>
      <c r="E407" s="67"/>
      <c r="F407" s="34">
        <f>SUMIF($C:$C,"Итого за день:",F:F)/COUNTIFS($C:$C,"Итого за день:",F:F,"&gt;0")</f>
        <v>1210.75</v>
      </c>
      <c r="G407" s="34">
        <f>SUMIF($C:$C,"Итого за день:",G:G)/COUNTIFS($C:$C,"Итого за день:",G:G,"&gt;0")</f>
        <v>56.64</v>
      </c>
      <c r="H407" s="34">
        <f>SUMIF($C:$C,"Итого за день:",H:H)/COUNTIFS($C:$C,"Итого за день:",H:H,"&gt;0")</f>
        <v>41.93</v>
      </c>
      <c r="I407" s="34">
        <f>SUMIF($C:$C,"Итого за день:",I:I)/COUNTIFS($C:$C,"Итого за день:",I:I,"&gt;0")</f>
        <v>201.40500000000003</v>
      </c>
      <c r="J407" s="34">
        <f>SUMIF($C:$C,"Итого за день:",J:J)/COUNTIFS($C:$C,"Итого за день:",J:J,"&gt;0")</f>
        <v>1434.95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dcterms:created xsi:type="dcterms:W3CDTF">2022-05-16T14:23:56Z</dcterms:created>
  <dcterms:modified xsi:type="dcterms:W3CDTF">2023-10-25T07:04:07Z</dcterms:modified>
</cp:coreProperties>
</file>