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-bp\obmen\Зам.Директор\Меню 2023-2024 уч.год\Меню Министерство\"/>
    </mc:Choice>
  </mc:AlternateContent>
  <bookViews>
    <workbookView xWindow="0" yWindow="0" windowWidth="19890" windowHeight="747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406" i="1" l="1"/>
  <c r="A406" i="1"/>
  <c r="L405" i="1"/>
  <c r="J405" i="1"/>
  <c r="I405" i="1"/>
  <c r="H405" i="1"/>
  <c r="G405" i="1"/>
  <c r="F405" i="1"/>
  <c r="B396" i="1"/>
  <c r="A396" i="1"/>
  <c r="L395" i="1"/>
  <c r="L406" i="1" s="1"/>
  <c r="J395" i="1"/>
  <c r="J406" i="1" s="1"/>
  <c r="I395" i="1"/>
  <c r="I406" i="1" s="1"/>
  <c r="H395" i="1"/>
  <c r="H406" i="1" s="1"/>
  <c r="G395" i="1"/>
  <c r="G406" i="1" s="1"/>
  <c r="F395" i="1"/>
  <c r="B386" i="1"/>
  <c r="A386" i="1"/>
  <c r="L385" i="1"/>
  <c r="J385" i="1"/>
  <c r="I385" i="1"/>
  <c r="H385" i="1"/>
  <c r="G385" i="1"/>
  <c r="F385" i="1"/>
  <c r="B376" i="1"/>
  <c r="A376" i="1"/>
  <c r="L375" i="1"/>
  <c r="L386" i="1" s="1"/>
  <c r="J375" i="1"/>
  <c r="J386" i="1" s="1"/>
  <c r="I375" i="1"/>
  <c r="I386" i="1" s="1"/>
  <c r="H375" i="1"/>
  <c r="H386" i="1" s="1"/>
  <c r="G375" i="1"/>
  <c r="G386" i="1" s="1"/>
  <c r="F375" i="1"/>
  <c r="F386" i="1" s="1"/>
  <c r="B366" i="1"/>
  <c r="A366" i="1"/>
  <c r="L365" i="1"/>
  <c r="J365" i="1"/>
  <c r="I365" i="1"/>
  <c r="H365" i="1"/>
  <c r="G365" i="1"/>
  <c r="F365" i="1"/>
  <c r="B356" i="1"/>
  <c r="A356" i="1"/>
  <c r="L355" i="1"/>
  <c r="L366" i="1" s="1"/>
  <c r="J355" i="1"/>
  <c r="J366" i="1" s="1"/>
  <c r="I355" i="1"/>
  <c r="I366" i="1" s="1"/>
  <c r="H355" i="1"/>
  <c r="H366" i="1" s="1"/>
  <c r="G355" i="1"/>
  <c r="G366" i="1" s="1"/>
  <c r="F355" i="1"/>
  <c r="F366" i="1" s="1"/>
  <c r="B346" i="1"/>
  <c r="A346" i="1"/>
  <c r="L345" i="1"/>
  <c r="J345" i="1"/>
  <c r="I345" i="1"/>
  <c r="H345" i="1"/>
  <c r="G345" i="1"/>
  <c r="F345" i="1"/>
  <c r="B336" i="1"/>
  <c r="A336" i="1"/>
  <c r="L335" i="1"/>
  <c r="L346" i="1" s="1"/>
  <c r="J335" i="1"/>
  <c r="J346" i="1" s="1"/>
  <c r="I335" i="1"/>
  <c r="I346" i="1" s="1"/>
  <c r="H335" i="1"/>
  <c r="H346" i="1" s="1"/>
  <c r="G335" i="1"/>
  <c r="G346" i="1" s="1"/>
  <c r="F335" i="1"/>
  <c r="F346" i="1" s="1"/>
  <c r="B326" i="1"/>
  <c r="A326" i="1"/>
  <c r="L325" i="1"/>
  <c r="J325" i="1"/>
  <c r="I325" i="1"/>
  <c r="H325" i="1"/>
  <c r="G325" i="1"/>
  <c r="F325" i="1"/>
  <c r="B316" i="1"/>
  <c r="A316" i="1"/>
  <c r="L315" i="1"/>
  <c r="L326" i="1" s="1"/>
  <c r="J315" i="1"/>
  <c r="J326" i="1" s="1"/>
  <c r="I315" i="1"/>
  <c r="I326" i="1" s="1"/>
  <c r="H315" i="1"/>
  <c r="H326" i="1" s="1"/>
  <c r="G315" i="1"/>
  <c r="F315" i="1"/>
  <c r="F326" i="1" s="1"/>
  <c r="B306" i="1"/>
  <c r="A306" i="1"/>
  <c r="L305" i="1"/>
  <c r="J305" i="1"/>
  <c r="I305" i="1"/>
  <c r="H305" i="1"/>
  <c r="G305" i="1"/>
  <c r="F305" i="1"/>
  <c r="B296" i="1"/>
  <c r="A296" i="1"/>
  <c r="L295" i="1"/>
  <c r="L306" i="1" s="1"/>
  <c r="J295" i="1"/>
  <c r="J306" i="1" s="1"/>
  <c r="I295" i="1"/>
  <c r="H295" i="1"/>
  <c r="H306" i="1" s="1"/>
  <c r="G295" i="1"/>
  <c r="G306" i="1" s="1"/>
  <c r="F295" i="1"/>
  <c r="F306" i="1" s="1"/>
  <c r="B286" i="1"/>
  <c r="A286" i="1"/>
  <c r="L285" i="1"/>
  <c r="J285" i="1"/>
  <c r="I285" i="1"/>
  <c r="H285" i="1"/>
  <c r="G285" i="1"/>
  <c r="F285" i="1"/>
  <c r="B276" i="1"/>
  <c r="A276" i="1"/>
  <c r="L275" i="1"/>
  <c r="L286" i="1" s="1"/>
  <c r="J275" i="1"/>
  <c r="J286" i="1" s="1"/>
  <c r="I275" i="1"/>
  <c r="I286" i="1" s="1"/>
  <c r="H275" i="1"/>
  <c r="H286" i="1" s="1"/>
  <c r="G275" i="1"/>
  <c r="G286" i="1" s="1"/>
  <c r="F275" i="1"/>
  <c r="F286" i="1" s="1"/>
  <c r="B266" i="1"/>
  <c r="A266" i="1"/>
  <c r="L265" i="1"/>
  <c r="J265" i="1"/>
  <c r="I265" i="1"/>
  <c r="H265" i="1"/>
  <c r="G265" i="1"/>
  <c r="F265" i="1"/>
  <c r="B256" i="1"/>
  <c r="A256" i="1"/>
  <c r="L255" i="1"/>
  <c r="L266" i="1" s="1"/>
  <c r="J255" i="1"/>
  <c r="J266" i="1" s="1"/>
  <c r="I255" i="1"/>
  <c r="I266" i="1" s="1"/>
  <c r="H255" i="1"/>
  <c r="H266" i="1" s="1"/>
  <c r="G255" i="1"/>
  <c r="G266" i="1" s="1"/>
  <c r="F255" i="1"/>
  <c r="F266" i="1" s="1"/>
  <c r="B246" i="1"/>
  <c r="A246" i="1"/>
  <c r="L245" i="1"/>
  <c r="J245" i="1"/>
  <c r="I245" i="1"/>
  <c r="H245" i="1"/>
  <c r="G245" i="1"/>
  <c r="F245" i="1"/>
  <c r="B236" i="1"/>
  <c r="A236" i="1"/>
  <c r="L235" i="1"/>
  <c r="L246" i="1" s="1"/>
  <c r="J235" i="1"/>
  <c r="J246" i="1" s="1"/>
  <c r="I235" i="1"/>
  <c r="I246" i="1" s="1"/>
  <c r="H235" i="1"/>
  <c r="H246" i="1" s="1"/>
  <c r="G235" i="1"/>
  <c r="G246" i="1" s="1"/>
  <c r="F235" i="1"/>
  <c r="F246" i="1" s="1"/>
  <c r="B226" i="1"/>
  <c r="A226" i="1"/>
  <c r="L225" i="1"/>
  <c r="J225" i="1"/>
  <c r="I225" i="1"/>
  <c r="H225" i="1"/>
  <c r="G225" i="1"/>
  <c r="F225" i="1"/>
  <c r="B216" i="1"/>
  <c r="A216" i="1"/>
  <c r="L215" i="1"/>
  <c r="L226" i="1" s="1"/>
  <c r="J215" i="1"/>
  <c r="J226" i="1" s="1"/>
  <c r="I215" i="1"/>
  <c r="I226" i="1" s="1"/>
  <c r="H215" i="1"/>
  <c r="H226" i="1" s="1"/>
  <c r="G215" i="1"/>
  <c r="G226" i="1" s="1"/>
  <c r="F215" i="1"/>
  <c r="F226" i="1" l="1"/>
  <c r="G326" i="1"/>
  <c r="I306" i="1"/>
  <c r="F406" i="1"/>
  <c r="B206" i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B26" i="1"/>
  <c r="A26" i="1"/>
  <c r="L25" i="1"/>
  <c r="J25" i="1"/>
  <c r="I25" i="1"/>
  <c r="H25" i="1"/>
  <c r="G25" i="1"/>
  <c r="F25" i="1"/>
  <c r="B16" i="1"/>
  <c r="A16" i="1"/>
  <c r="L15" i="1"/>
  <c r="L26" i="1" s="1"/>
  <c r="L407" i="1" s="1"/>
  <c r="J15" i="1"/>
  <c r="J26" i="1" s="1"/>
  <c r="I15" i="1"/>
  <c r="I26" i="1" s="1"/>
  <c r="I407" i="1" s="1"/>
  <c r="H15" i="1"/>
  <c r="H26" i="1" s="1"/>
  <c r="H407" i="1" s="1"/>
  <c r="G15" i="1"/>
  <c r="F15" i="1"/>
  <c r="F26" i="1" s="1"/>
  <c r="F166" i="1" l="1"/>
  <c r="F86" i="1"/>
  <c r="J66" i="1"/>
  <c r="J407" i="1" s="1"/>
  <c r="F46" i="1"/>
  <c r="G26" i="1"/>
  <c r="G407" i="1" s="1"/>
  <c r="F407" i="1"/>
</calcChain>
</file>

<file path=xl/sharedStrings.xml><?xml version="1.0" encoding="utf-8"?>
<sst xmlns="http://schemas.openxmlformats.org/spreadsheetml/2006/main" count="692" uniqueCount="141">
  <si>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</si>
  <si>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</si>
  <si>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</si>
  <si>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</si>
  <si>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</si>
  <si>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</si>
  <si>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</si>
  <si>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</si>
  <si>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</si>
  <si>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</si>
  <si>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</si>
  <si>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</si>
  <si>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</si>
  <si>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</si>
  <si>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</si>
  <si>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</si>
  <si>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</si>
  <si>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</si>
  <si>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</si>
  <si>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</si>
  <si>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</si>
  <si>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</si>
  <si>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</si>
  <si>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</si>
  <si>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</si>
  <si>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</si>
  <si>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</si>
  <si>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</si>
  <si>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</si>
  <si>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</si>
  <si>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</si>
  <si>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</si>
  <si>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</si>
  <si>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</si>
  <si>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</si>
  <si>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</si>
  <si>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</si>
  <si>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</si>
  <si>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150гр, Птица тушенная в соусе 50/50гр.</t>
  </si>
  <si>
    <t>П-08 №227, М-17 №290</t>
  </si>
  <si>
    <t>Чай с сахаром 200гр</t>
  </si>
  <si>
    <t>М-17 №376</t>
  </si>
  <si>
    <t>Хлеб пшенич.иодированный 40г., Хлеб бородинский 20гр</t>
  </si>
  <si>
    <t>Ком. Товар</t>
  </si>
  <si>
    <t>Ком.товар</t>
  </si>
  <si>
    <t>Щи из свежей капусты с картофелем 200гр.</t>
  </si>
  <si>
    <t>М-17 №88</t>
  </si>
  <si>
    <t>Птица отварная 50/50 гр.</t>
  </si>
  <si>
    <t>М-17 №288</t>
  </si>
  <si>
    <t>Каша гречневая рассыпчатая 150гр.</t>
  </si>
  <si>
    <t>П-13 №237</t>
  </si>
  <si>
    <t>Хлеб пшенич.иодированный 40г.</t>
  </si>
  <si>
    <t>Ком. товар</t>
  </si>
  <si>
    <t>Хлеб бородинский 20гр</t>
  </si>
  <si>
    <t>Компот из смеси сухофруктов 200гр.</t>
  </si>
  <si>
    <t>М-17 №349</t>
  </si>
  <si>
    <t>Рагу из свинины 240гр.</t>
  </si>
  <si>
    <t>М-17 №289</t>
  </si>
  <si>
    <t>Компот из облепихи 200гр.</t>
  </si>
  <si>
    <t>М-17 №415</t>
  </si>
  <si>
    <t>Борщ с капустой и картофелем 200гр.</t>
  </si>
  <si>
    <t>Котлета  гов 90гр</t>
  </si>
  <si>
    <t>Макаронные изделия отварные 150гр</t>
  </si>
  <si>
    <t>М17 №82</t>
  </si>
  <si>
    <t>М-17 №279</t>
  </si>
  <si>
    <t>П-08 №227</t>
  </si>
  <si>
    <t xml:space="preserve">Каша Дружба 200/5гр, Сыр 15гр, Котлета куриная 50гр </t>
  </si>
  <si>
    <t>П-08 №102, М-17 №3, М-17 №5</t>
  </si>
  <si>
    <t>Рассольник ленинградский 200гр.</t>
  </si>
  <si>
    <t>Котлеты рыбные 90гр.</t>
  </si>
  <si>
    <t>Картофельное пюре 150гр</t>
  </si>
  <si>
    <t>Чай с лимоном 200гр</t>
  </si>
  <si>
    <t>М-17 №96</t>
  </si>
  <si>
    <t>П-13 №345</t>
  </si>
  <si>
    <t>П-13 №429</t>
  </si>
  <si>
    <t>М-17 337</t>
  </si>
  <si>
    <t>Картофельное пюре 150гр, Котлеты рыбные 90гр.</t>
  </si>
  <si>
    <t>П-13 №429, П-13 №345</t>
  </si>
  <si>
    <t>Суп-лапша домашняя 200гр(вар 2)</t>
  </si>
  <si>
    <t>Плов из птицы 240 гр.</t>
  </si>
  <si>
    <t>М-04 №148</t>
  </si>
  <si>
    <t>М-17 №291</t>
  </si>
  <si>
    <t>Каша гречневая рассыпчатая 150гр., Фрикадельки из кур 90гр.</t>
  </si>
  <si>
    <t>П-13 №237, М-17 №297</t>
  </si>
  <si>
    <t>Суп из овощей с фасолью 200гр.</t>
  </si>
  <si>
    <t>Рагу из свинины 240гр,</t>
  </si>
  <si>
    <t>М-04 №144</t>
  </si>
  <si>
    <t>М-17 №263</t>
  </si>
  <si>
    <t>Компот из облепихи и яблок 200гр.</t>
  </si>
  <si>
    <t>М-17 №416</t>
  </si>
  <si>
    <t>Гуляш 50/50гр.(свин.)</t>
  </si>
  <si>
    <t>М-17 №260</t>
  </si>
  <si>
    <t>Макаронные изделия отварные 150гр, Печень по-строгановски  50/50гр</t>
  </si>
  <si>
    <t>П-08 №227, М-17 №255</t>
  </si>
  <si>
    <t>Компот из свежих плодов или ягод 200гр</t>
  </si>
  <si>
    <t>П-08 №282</t>
  </si>
  <si>
    <t>Котлеты рыбные 90 гр.</t>
  </si>
  <si>
    <t>Каша  рисовая молочная жидкая 200гр,Котлета куриная 50 гр.</t>
  </si>
  <si>
    <t>П-13 №268,М-17 №5</t>
  </si>
  <si>
    <t>М-17 №337</t>
  </si>
  <si>
    <t>Печень по-строгановски 50/50 гр</t>
  </si>
  <si>
    <t>М-17 №255</t>
  </si>
  <si>
    <t>Картофельное пюре 150гр, Котлеты рыбные 90 гр.</t>
  </si>
  <si>
    <t>Суп картофельный с макаронными изд. 200гр</t>
  </si>
  <si>
    <t>М-17 №103</t>
  </si>
  <si>
    <t>Пюре из гороха с маслом 150гр., Фрикадельки в соусе (гов.) 90/20 гр.</t>
  </si>
  <si>
    <t>П-08 №130, М-17 №280</t>
  </si>
  <si>
    <t>Компот  с яблоками 200гр</t>
  </si>
  <si>
    <t>П-08 №278</t>
  </si>
  <si>
    <t>Рагу из птицы 240гр.</t>
  </si>
  <si>
    <t>Макаронные изделия отварные 150гр, Птица отварная 50/50 гр.</t>
  </si>
  <si>
    <t>П-08 №227, М-17 №288</t>
  </si>
  <si>
    <t>Котлеты (кур.) припущенные 90гр.</t>
  </si>
  <si>
    <t>П-08 №209</t>
  </si>
  <si>
    <t>Борщ с фасолью и картофелем 200гр.</t>
  </si>
  <si>
    <t>М-17 №84</t>
  </si>
  <si>
    <t>Компот из сухофруктов 2вар. 200гр.</t>
  </si>
  <si>
    <t>П-08 №283</t>
  </si>
  <si>
    <t>Каша Дружба 200/5гр, Котлета куриная 50 гр., Сыр 15гр</t>
  </si>
  <si>
    <t>П-08 №102, М-17 №5, М-17 №3</t>
  </si>
  <si>
    <t xml:space="preserve">П-13 №345 </t>
  </si>
  <si>
    <t>Тефтели 2-й вариант (гов) 90гр</t>
  </si>
  <si>
    <t>Каша гречневая рассыпчатая 150гр., Тефтели 1-й вариант (гов.) 90гр.</t>
  </si>
  <si>
    <t>П-13 №237, М-17 №278</t>
  </si>
  <si>
    <t>Суп картофельный с бобовыми 200гр.</t>
  </si>
  <si>
    <t>М-17 №102</t>
  </si>
  <si>
    <t>Плов 240гр (свин.)</t>
  </si>
  <si>
    <t>М-17 №265</t>
  </si>
  <si>
    <t>Борщ 200гр.</t>
  </si>
  <si>
    <t>Фрикадельки в соусе (гов.)  90/20гр</t>
  </si>
  <si>
    <t>М-17 №81</t>
  </si>
  <si>
    <t>М-17 №280</t>
  </si>
  <si>
    <t>Каша пшенная молочная  жидкая 200гр, Котлета куриная 50 гр., Сыр 15гр</t>
  </si>
  <si>
    <t>П-13 №267, М-17 №5, М-17 №3</t>
  </si>
  <si>
    <t>Макаронные изделия отварные 150гр, Котлеты 90гр (гов.).</t>
  </si>
  <si>
    <t>П-08 №227,М-17 №268</t>
  </si>
  <si>
    <t>Шницели (кур.) припущенные 90гр.</t>
  </si>
  <si>
    <t>Пюре из гороха с маслом 150гр.</t>
  </si>
  <si>
    <t>П-08 №130</t>
  </si>
  <si>
    <t>Картофельное пюре 150гр, Печень по-строгановски 50/50 гр</t>
  </si>
  <si>
    <t>П-13 №429, М-17 №255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</si>
</sst>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1" fontId="0" fillId="4" borderId="23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8" sqref="D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/>
      <c r="D1" s="71"/>
      <c r="E1" s="71"/>
      <c r="F1" s="12" t="s">
        <v>16</v>
      </c>
      <c r="G1" s="2" t="s">
        <v>17</v>
      </c>
      <c r="H1" s="72"/>
      <c r="I1" s="72"/>
      <c r="J1" s="72"/>
      <c r="K1" s="72"/>
    </row>
    <row r="2" spans="1:12" ht="18" x14ac:dyDescent="0.2">
      <c r="A2" s="35" t="s">
        <v>6</v>
      </c>
      <c r="C2" s="2"/>
      <c r="G2" s="2" t="s">
        <v>18</v>
      </c>
      <c r="H2" s="72"/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2023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38</v>
      </c>
      <c r="F6" s="65">
        <v>250</v>
      </c>
      <c r="G6" s="65">
        <v>19.600000000000001</v>
      </c>
      <c r="H6" s="65">
        <v>15.1</v>
      </c>
      <c r="I6" s="66">
        <v>40</v>
      </c>
      <c r="J6" s="65">
        <v>371.7</v>
      </c>
      <c r="K6" s="52" t="s">
        <v>39</v>
      </c>
      <c r="L6" s="39"/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 x14ac:dyDescent="0.25">
      <c r="A8" s="23"/>
      <c r="B8" s="15"/>
      <c r="C8" s="11"/>
      <c r="D8" s="7" t="s">
        <v>22</v>
      </c>
      <c r="E8" s="53" t="s">
        <v>40</v>
      </c>
      <c r="F8" s="41">
        <v>200</v>
      </c>
      <c r="G8" s="61">
        <v>0</v>
      </c>
      <c r="H8" s="61">
        <v>0</v>
      </c>
      <c r="I8" s="62">
        <v>15</v>
      </c>
      <c r="J8" s="61">
        <v>60</v>
      </c>
      <c r="K8" s="56" t="s">
        <v>41</v>
      </c>
      <c r="L8" s="41"/>
    </row>
    <row r="9" spans="1:12" ht="30" x14ac:dyDescent="0.25">
      <c r="A9" s="23"/>
      <c r="B9" s="15"/>
      <c r="C9" s="11"/>
      <c r="D9" s="7" t="s">
        <v>23</v>
      </c>
      <c r="E9" s="53" t="s">
        <v>42</v>
      </c>
      <c r="F9" s="41">
        <v>60</v>
      </c>
      <c r="G9" s="61">
        <v>4.5999999999999996</v>
      </c>
      <c r="H9" s="61">
        <v>1.8</v>
      </c>
      <c r="I9" s="62">
        <v>30</v>
      </c>
      <c r="J9" s="61">
        <v>155.4</v>
      </c>
      <c r="K9" s="56" t="s">
        <v>44</v>
      </c>
      <c r="L9" s="41"/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7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3"/>
      <c r="B13" s="15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3"/>
      <c r="B14" s="15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4"/>
      <c r="B15" s="17"/>
      <c r="C15" s="8"/>
      <c r="D15" s="18" t="s">
        <v>32</v>
      </c>
      <c r="E15" s="9"/>
      <c r="F15" s="19">
        <f>SUM(F6:F14)</f>
        <v>510</v>
      </c>
      <c r="G15" s="19">
        <f t="shared" ref="G15:J15" si="0">SUM(G6:G14)</f>
        <v>24.200000000000003</v>
      </c>
      <c r="H15" s="19">
        <f t="shared" si="0"/>
        <v>16.899999999999999</v>
      </c>
      <c r="I15" s="19">
        <f t="shared" si="0"/>
        <v>85</v>
      </c>
      <c r="J15" s="19">
        <f t="shared" si="0"/>
        <v>587.1</v>
      </c>
      <c r="K15" s="25"/>
      <c r="L15" s="19">
        <f t="shared" ref="L15" si="1"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27</v>
      </c>
      <c r="E17" s="53" t="s">
        <v>45</v>
      </c>
      <c r="F17" s="41">
        <v>200</v>
      </c>
      <c r="G17" s="61">
        <v>2</v>
      </c>
      <c r="H17" s="61">
        <v>4.0999999999999996</v>
      </c>
      <c r="I17" s="62">
        <v>11.2</v>
      </c>
      <c r="J17" s="61">
        <v>89.4</v>
      </c>
      <c r="K17" s="56" t="s">
        <v>46</v>
      </c>
      <c r="L17" s="41"/>
    </row>
    <row r="18" spans="1:12" ht="15" x14ac:dyDescent="0.25">
      <c r="A18" s="23"/>
      <c r="B18" s="15"/>
      <c r="C18" s="11"/>
      <c r="D18" s="7" t="s">
        <v>28</v>
      </c>
      <c r="E18" s="53" t="s">
        <v>47</v>
      </c>
      <c r="F18" s="41">
        <v>100</v>
      </c>
      <c r="G18" s="61">
        <v>16.8</v>
      </c>
      <c r="H18" s="61">
        <v>11.5</v>
      </c>
      <c r="I18" s="62">
        <v>3.6</v>
      </c>
      <c r="J18" s="61">
        <v>181.3</v>
      </c>
      <c r="K18" s="56" t="s">
        <v>48</v>
      </c>
      <c r="L18" s="41"/>
    </row>
    <row r="19" spans="1:12" ht="15" x14ac:dyDescent="0.25">
      <c r="A19" s="23"/>
      <c r="B19" s="15"/>
      <c r="C19" s="11"/>
      <c r="D19" s="7" t="s">
        <v>29</v>
      </c>
      <c r="E19" s="53" t="s">
        <v>49</v>
      </c>
      <c r="F19" s="41">
        <v>150</v>
      </c>
      <c r="G19" s="61">
        <v>8.8000000000000007</v>
      </c>
      <c r="H19" s="61">
        <v>5.3</v>
      </c>
      <c r="I19" s="62">
        <v>47.6</v>
      </c>
      <c r="J19" s="61">
        <v>260.89999999999998</v>
      </c>
      <c r="K19" s="56" t="s">
        <v>50</v>
      </c>
      <c r="L19" s="41"/>
    </row>
    <row r="20" spans="1:12" ht="15" x14ac:dyDescent="0.25">
      <c r="A20" s="23"/>
      <c r="B20" s="15"/>
      <c r="C20" s="11"/>
      <c r="D20" s="73" t="s">
        <v>22</v>
      </c>
      <c r="E20" s="57" t="s">
        <v>54</v>
      </c>
      <c r="F20" s="41">
        <v>200</v>
      </c>
      <c r="G20" s="63">
        <v>0.4</v>
      </c>
      <c r="H20" s="63">
        <v>0</v>
      </c>
      <c r="I20" s="64">
        <v>31.8</v>
      </c>
      <c r="J20" s="58">
        <v>130.6</v>
      </c>
      <c r="K20" s="60" t="s">
        <v>55</v>
      </c>
      <c r="L20" s="41"/>
    </row>
    <row r="21" spans="1:12" ht="15" x14ac:dyDescent="0.25">
      <c r="A21" s="23"/>
      <c r="B21" s="15"/>
      <c r="C21" s="11"/>
      <c r="D21" s="7" t="s">
        <v>30</v>
      </c>
      <c r="E21" s="53" t="s">
        <v>51</v>
      </c>
      <c r="F21" s="41">
        <v>40</v>
      </c>
      <c r="G21" s="61">
        <v>3.1</v>
      </c>
      <c r="H21" s="61">
        <v>1.2</v>
      </c>
      <c r="I21" s="62">
        <v>20</v>
      </c>
      <c r="J21" s="61">
        <v>103.6</v>
      </c>
      <c r="K21" s="56" t="s">
        <v>52</v>
      </c>
      <c r="L21" s="41"/>
    </row>
    <row r="22" spans="1:12" ht="15" x14ac:dyDescent="0.25">
      <c r="A22" s="23"/>
      <c r="B22" s="15"/>
      <c r="C22" s="11"/>
      <c r="D22" s="7" t="s">
        <v>31</v>
      </c>
      <c r="E22" s="53" t="s">
        <v>53</v>
      </c>
      <c r="F22" s="41">
        <v>20</v>
      </c>
      <c r="G22" s="61">
        <v>1.5</v>
      </c>
      <c r="H22" s="61">
        <v>0.6</v>
      </c>
      <c r="I22" s="62">
        <v>10</v>
      </c>
      <c r="J22" s="61">
        <v>51.8</v>
      </c>
      <c r="K22" s="56" t="s">
        <v>52</v>
      </c>
      <c r="L22" s="41"/>
    </row>
    <row r="23" spans="1:12" ht="15" x14ac:dyDescent="0.25">
      <c r="A23" s="23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5" x14ac:dyDescent="0.25">
      <c r="A24" s="23"/>
      <c r="B24" s="15"/>
      <c r="C24" s="11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5" x14ac:dyDescent="0.25">
      <c r="A25" s="24"/>
      <c r="B25" s="17"/>
      <c r="C25" s="8"/>
      <c r="D25" s="18" t="s">
        <v>32</v>
      </c>
      <c r="E25" s="9"/>
      <c r="F25" s="19">
        <f>SUM(F16:F24)</f>
        <v>710</v>
      </c>
      <c r="G25" s="19">
        <f t="shared" ref="G25:J25" si="2">SUM(G16:G24)</f>
        <v>32.6</v>
      </c>
      <c r="H25" s="19">
        <f t="shared" si="2"/>
        <v>22.7</v>
      </c>
      <c r="I25" s="19">
        <f t="shared" si="2"/>
        <v>124.2</v>
      </c>
      <c r="J25" s="19">
        <f t="shared" si="2"/>
        <v>817.6</v>
      </c>
      <c r="K25" s="25"/>
      <c r="L25" s="19">
        <f t="shared" ref="L25" si="3">SUM(L16:L24)</f>
        <v>0</v>
      </c>
    </row>
    <row r="26" spans="1:12" ht="15.75" thickBot="1" x14ac:dyDescent="0.25">
      <c r="A26" s="29">
        <f>A6</f>
        <v>1</v>
      </c>
      <c r="B26" s="30">
        <f>B6</f>
        <v>1</v>
      </c>
      <c r="C26" s="68" t="s">
        <v>4</v>
      </c>
      <c r="D26" s="69"/>
      <c r="E26" s="31"/>
      <c r="F26" s="32">
        <f>F15+F25</f>
        <v>1220</v>
      </c>
      <c r="G26" s="32">
        <f t="shared" ref="G26:J26" si="4">G15+G25</f>
        <v>56.800000000000004</v>
      </c>
      <c r="H26" s="32">
        <f t="shared" si="4"/>
        <v>39.599999999999994</v>
      </c>
      <c r="I26" s="32">
        <f t="shared" si="4"/>
        <v>209.2</v>
      </c>
      <c r="J26" s="32">
        <f t="shared" si="4"/>
        <v>1404.7</v>
      </c>
      <c r="K26" s="32"/>
      <c r="L26" s="32">
        <f t="shared" ref="L26" si="5">L15+L25</f>
        <v>0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49" t="s">
        <v>56</v>
      </c>
      <c r="F27" s="39">
        <v>240</v>
      </c>
      <c r="G27" s="65">
        <v>20.5</v>
      </c>
      <c r="H27" s="65">
        <v>14.6</v>
      </c>
      <c r="I27" s="66">
        <v>40</v>
      </c>
      <c r="J27" s="39">
        <v>374</v>
      </c>
      <c r="K27" s="52" t="s">
        <v>57</v>
      </c>
      <c r="L27" s="39"/>
    </row>
    <row r="28" spans="1:12" ht="15" x14ac:dyDescent="0.25">
      <c r="A28" s="14"/>
      <c r="B28" s="15"/>
      <c r="C28" s="11"/>
      <c r="D28" s="6"/>
      <c r="E28" s="40"/>
      <c r="F28" s="41"/>
      <c r="G28" s="41"/>
      <c r="H28" s="41"/>
      <c r="I28" s="41"/>
      <c r="J28" s="41"/>
      <c r="K28" s="42"/>
      <c r="L28" s="41"/>
    </row>
    <row r="29" spans="1:12" ht="15" x14ac:dyDescent="0.25">
      <c r="A29" s="14"/>
      <c r="B29" s="15"/>
      <c r="C29" s="11"/>
      <c r="D29" s="7" t="s">
        <v>22</v>
      </c>
      <c r="E29" s="53" t="s">
        <v>58</v>
      </c>
      <c r="F29" s="41">
        <v>200</v>
      </c>
      <c r="G29" s="61">
        <v>0.2</v>
      </c>
      <c r="H29" s="61">
        <v>1.1000000000000001</v>
      </c>
      <c r="I29" s="62">
        <v>21.1</v>
      </c>
      <c r="J29" s="61">
        <v>96.4</v>
      </c>
      <c r="K29" s="56" t="s">
        <v>59</v>
      </c>
      <c r="L29" s="41"/>
    </row>
    <row r="30" spans="1:12" ht="30" x14ac:dyDescent="0.25">
      <c r="A30" s="14"/>
      <c r="B30" s="15"/>
      <c r="C30" s="11"/>
      <c r="D30" s="7" t="s">
        <v>23</v>
      </c>
      <c r="E30" s="53" t="s">
        <v>42</v>
      </c>
      <c r="F30" s="41">
        <v>60</v>
      </c>
      <c r="G30" s="61">
        <v>4.5999999999999996</v>
      </c>
      <c r="H30" s="61">
        <v>1.8</v>
      </c>
      <c r="I30" s="62">
        <v>30</v>
      </c>
      <c r="J30" s="41">
        <v>155</v>
      </c>
      <c r="K30" s="56" t="s">
        <v>43</v>
      </c>
      <c r="L30" s="41"/>
    </row>
    <row r="31" spans="1:12" ht="15" x14ac:dyDescent="0.25">
      <c r="A31" s="14"/>
      <c r="B31" s="15"/>
      <c r="C31" s="11"/>
      <c r="D31" s="7" t="s">
        <v>24</v>
      </c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4"/>
      <c r="B32" s="15"/>
      <c r="C32" s="11"/>
      <c r="D32" s="6"/>
      <c r="E32" s="40"/>
      <c r="F32" s="41"/>
      <c r="G32" s="41"/>
      <c r="H32" s="41"/>
      <c r="I32" s="41"/>
      <c r="J32" s="41"/>
      <c r="K32" s="42"/>
      <c r="L32" s="41"/>
    </row>
    <row r="33" spans="1:12" ht="15" x14ac:dyDescent="0.25">
      <c r="A33" s="14"/>
      <c r="B33" s="15"/>
      <c r="C33" s="11"/>
      <c r="D33" s="6"/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6"/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6"/>
      <c r="B35" s="17"/>
      <c r="C35" s="8"/>
      <c r="D35" s="18" t="s">
        <v>32</v>
      </c>
      <c r="E35" s="9"/>
      <c r="F35" s="19">
        <f>SUM(F27:F34)</f>
        <v>500</v>
      </c>
      <c r="G35" s="19">
        <f>SUM(G27:G34)</f>
        <v>25.299999999999997</v>
      </c>
      <c r="H35" s="19">
        <f>SUM(H27:H34)</f>
        <v>17.5</v>
      </c>
      <c r="I35" s="19">
        <f>SUM(I27:I34)</f>
        <v>91.1</v>
      </c>
      <c r="J35" s="19">
        <f>SUM(J27:J34)</f>
        <v>625.4</v>
      </c>
      <c r="K35" s="25"/>
      <c r="L35" s="19">
        <f>SUM(L27:L34)</f>
        <v>0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27</v>
      </c>
      <c r="E37" s="53" t="s">
        <v>60</v>
      </c>
      <c r="F37" s="41">
        <v>200</v>
      </c>
      <c r="G37" s="54">
        <v>2</v>
      </c>
      <c r="H37" s="54">
        <v>4.0999999999999996</v>
      </c>
      <c r="I37" s="55">
        <v>13.9</v>
      </c>
      <c r="J37" s="61">
        <v>101.2</v>
      </c>
      <c r="K37" s="56" t="s">
        <v>63</v>
      </c>
      <c r="L37" s="41"/>
    </row>
    <row r="38" spans="1:12" ht="15" x14ac:dyDescent="0.25">
      <c r="A38" s="14"/>
      <c r="B38" s="15"/>
      <c r="C38" s="11"/>
      <c r="D38" s="7" t="s">
        <v>28</v>
      </c>
      <c r="E38" s="53" t="s">
        <v>61</v>
      </c>
      <c r="F38" s="41">
        <v>90</v>
      </c>
      <c r="G38" s="54">
        <v>12.3</v>
      </c>
      <c r="H38" s="54">
        <v>17.2</v>
      </c>
      <c r="I38" s="55">
        <v>14.1</v>
      </c>
      <c r="J38" s="61">
        <v>268.2</v>
      </c>
      <c r="K38" s="56" t="s">
        <v>64</v>
      </c>
      <c r="L38" s="41"/>
    </row>
    <row r="39" spans="1:12" ht="15" x14ac:dyDescent="0.25">
      <c r="A39" s="14"/>
      <c r="B39" s="15"/>
      <c r="C39" s="11"/>
      <c r="D39" s="7" t="s">
        <v>29</v>
      </c>
      <c r="E39" s="53" t="s">
        <v>62</v>
      </c>
      <c r="F39" s="41">
        <v>150</v>
      </c>
      <c r="G39" s="54">
        <v>5.6</v>
      </c>
      <c r="H39" s="54">
        <v>6.4</v>
      </c>
      <c r="I39" s="55">
        <v>36</v>
      </c>
      <c r="J39" s="61">
        <v>224.7</v>
      </c>
      <c r="K39" s="56" t="s">
        <v>65</v>
      </c>
      <c r="L39" s="41"/>
    </row>
    <row r="40" spans="1:12" ht="15" x14ac:dyDescent="0.25">
      <c r="A40" s="14"/>
      <c r="B40" s="15"/>
      <c r="C40" s="11"/>
      <c r="D40" s="73" t="s">
        <v>22</v>
      </c>
      <c r="E40" s="57" t="s">
        <v>40</v>
      </c>
      <c r="F40" s="41">
        <v>200</v>
      </c>
      <c r="G40" s="58">
        <v>0</v>
      </c>
      <c r="H40" s="58">
        <v>0</v>
      </c>
      <c r="I40" s="59">
        <v>15</v>
      </c>
      <c r="J40" s="63">
        <v>59.9</v>
      </c>
      <c r="K40" s="60" t="s">
        <v>41</v>
      </c>
      <c r="L40" s="41"/>
    </row>
    <row r="41" spans="1:12" ht="15" x14ac:dyDescent="0.25">
      <c r="A41" s="14"/>
      <c r="B41" s="15"/>
      <c r="C41" s="11"/>
      <c r="D41" s="7" t="s">
        <v>30</v>
      </c>
      <c r="E41" s="53" t="s">
        <v>51</v>
      </c>
      <c r="F41" s="41">
        <v>40</v>
      </c>
      <c r="G41" s="54">
        <v>3.1</v>
      </c>
      <c r="H41" s="54">
        <v>1.2</v>
      </c>
      <c r="I41" s="55">
        <v>20</v>
      </c>
      <c r="J41" s="61">
        <v>103.6</v>
      </c>
      <c r="K41" s="56" t="s">
        <v>52</v>
      </c>
      <c r="L41" s="41"/>
    </row>
    <row r="42" spans="1:12" ht="15" x14ac:dyDescent="0.25">
      <c r="A42" s="14"/>
      <c r="B42" s="15"/>
      <c r="C42" s="11"/>
      <c r="D42" s="7" t="s">
        <v>31</v>
      </c>
      <c r="E42" s="53" t="s">
        <v>53</v>
      </c>
      <c r="F42" s="41">
        <v>20</v>
      </c>
      <c r="G42" s="54">
        <v>1.5</v>
      </c>
      <c r="H42" s="54">
        <v>0.6</v>
      </c>
      <c r="I42" s="55">
        <v>10</v>
      </c>
      <c r="J42" s="61">
        <v>51.8</v>
      </c>
      <c r="K42" s="56" t="s">
        <v>52</v>
      </c>
      <c r="L42" s="41"/>
    </row>
    <row r="43" spans="1:12" ht="15" x14ac:dyDescent="0.25">
      <c r="A43" s="14"/>
      <c r="B43" s="15"/>
      <c r="C43" s="11"/>
      <c r="D43" s="6"/>
      <c r="E43" s="40"/>
      <c r="F43" s="41"/>
      <c r="G43" s="41"/>
      <c r="H43" s="41"/>
      <c r="I43" s="41"/>
      <c r="J43" s="41"/>
      <c r="K43" s="42"/>
      <c r="L43" s="41"/>
    </row>
    <row r="44" spans="1:12" ht="15" x14ac:dyDescent="0.25">
      <c r="A44" s="14"/>
      <c r="B44" s="15"/>
      <c r="C44" s="11"/>
      <c r="D44" s="6"/>
      <c r="E44" s="40"/>
      <c r="F44" s="41"/>
      <c r="G44" s="41"/>
      <c r="H44" s="41"/>
      <c r="I44" s="41"/>
      <c r="J44" s="41"/>
      <c r="K44" s="42"/>
      <c r="L44" s="41"/>
    </row>
    <row r="45" spans="1:12" ht="15" x14ac:dyDescent="0.25">
      <c r="A45" s="16"/>
      <c r="B45" s="17"/>
      <c r="C45" s="8"/>
      <c r="D45" s="18" t="s">
        <v>32</v>
      </c>
      <c r="E45" s="9"/>
      <c r="F45" s="19">
        <f>SUM(F36:F44)</f>
        <v>700</v>
      </c>
      <c r="G45" s="19">
        <f t="shared" ref="G45" si="6">SUM(G36:G44)</f>
        <v>24.5</v>
      </c>
      <c r="H45" s="19">
        <f t="shared" ref="H45" si="7">SUM(H36:H44)</f>
        <v>29.499999999999996</v>
      </c>
      <c r="I45" s="19">
        <f t="shared" ref="I45" si="8">SUM(I36:I44)</f>
        <v>109</v>
      </c>
      <c r="J45" s="19">
        <f t="shared" ref="J45:L45" si="9">SUM(J36:J44)</f>
        <v>809.39999999999986</v>
      </c>
      <c r="K45" s="25"/>
      <c r="L45" s="19">
        <f t="shared" si="9"/>
        <v>0</v>
      </c>
    </row>
    <row r="46" spans="1:12" ht="15.75" customHeight="1" thickBot="1" x14ac:dyDescent="0.25">
      <c r="A46" s="33">
        <f>A27</f>
        <v>1</v>
      </c>
      <c r="B46" s="33">
        <f>B27</f>
        <v>2</v>
      </c>
      <c r="C46" s="68" t="s">
        <v>4</v>
      </c>
      <c r="D46" s="69"/>
      <c r="E46" s="31"/>
      <c r="F46" s="32">
        <f>F35+F45</f>
        <v>1200</v>
      </c>
      <c r="G46" s="32">
        <f t="shared" ref="G46" si="10">G35+G45</f>
        <v>49.8</v>
      </c>
      <c r="H46" s="32">
        <f t="shared" ref="H46" si="11">H35+H45</f>
        <v>47</v>
      </c>
      <c r="I46" s="32">
        <f t="shared" ref="I46" si="12">I35+I45</f>
        <v>200.1</v>
      </c>
      <c r="J46" s="32">
        <f t="shared" ref="J46:L46" si="13">J35+J45</f>
        <v>1434.7999999999997</v>
      </c>
      <c r="K46" s="32"/>
      <c r="L46" s="32">
        <f t="shared" si="13"/>
        <v>0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49" t="s">
        <v>66</v>
      </c>
      <c r="F47" s="39">
        <v>265</v>
      </c>
      <c r="G47" s="65">
        <v>11.4</v>
      </c>
      <c r="H47" s="65">
        <v>11.2</v>
      </c>
      <c r="I47" s="66">
        <v>43.9</v>
      </c>
      <c r="J47" s="65">
        <v>309.89999999999998</v>
      </c>
      <c r="K47" s="52" t="s">
        <v>67</v>
      </c>
      <c r="L47" s="39"/>
    </row>
    <row r="48" spans="1:12" ht="15" x14ac:dyDescent="0.25">
      <c r="A48" s="23"/>
      <c r="B48" s="15"/>
      <c r="C48" s="11"/>
      <c r="D48" s="6"/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7" t="s">
        <v>22</v>
      </c>
      <c r="E49" s="53" t="s">
        <v>40</v>
      </c>
      <c r="F49" s="41">
        <v>200</v>
      </c>
      <c r="G49" s="61">
        <v>0</v>
      </c>
      <c r="H49" s="61">
        <v>0</v>
      </c>
      <c r="I49" s="62">
        <v>15</v>
      </c>
      <c r="J49" s="61">
        <v>59.9</v>
      </c>
      <c r="K49" s="56" t="s">
        <v>41</v>
      </c>
      <c r="L49" s="41"/>
    </row>
    <row r="50" spans="1:12" ht="30" x14ac:dyDescent="0.25">
      <c r="A50" s="23"/>
      <c r="B50" s="15"/>
      <c r="C50" s="11"/>
      <c r="D50" s="7" t="s">
        <v>23</v>
      </c>
      <c r="E50" s="53" t="s">
        <v>42</v>
      </c>
      <c r="F50" s="41">
        <v>60</v>
      </c>
      <c r="G50" s="61">
        <v>4.5999999999999996</v>
      </c>
      <c r="H50" s="61">
        <v>1.8</v>
      </c>
      <c r="I50" s="62">
        <v>30</v>
      </c>
      <c r="J50" s="61">
        <v>155.4</v>
      </c>
      <c r="K50" s="56" t="s">
        <v>43</v>
      </c>
      <c r="L50" s="41"/>
    </row>
    <row r="51" spans="1:12" ht="15" x14ac:dyDescent="0.25">
      <c r="A51" s="23"/>
      <c r="B51" s="15"/>
      <c r="C51" s="11"/>
      <c r="D51" s="7" t="s">
        <v>24</v>
      </c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23"/>
      <c r="B52" s="15"/>
      <c r="C52" s="11"/>
      <c r="D52" s="6"/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6"/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6"/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4"/>
      <c r="B55" s="17"/>
      <c r="C55" s="8"/>
      <c r="D55" s="18" t="s">
        <v>32</v>
      </c>
      <c r="E55" s="9"/>
      <c r="F55" s="19">
        <f>SUM(F47:F54)</f>
        <v>525</v>
      </c>
      <c r="G55" s="19">
        <f>SUM(G47:G54)</f>
        <v>16</v>
      </c>
      <c r="H55" s="19">
        <f>SUM(H47:H54)</f>
        <v>13</v>
      </c>
      <c r="I55" s="19">
        <f>SUM(I47:I54)</f>
        <v>88.9</v>
      </c>
      <c r="J55" s="19">
        <f>SUM(J47:J54)</f>
        <v>525.19999999999993</v>
      </c>
      <c r="K55" s="25"/>
      <c r="L55" s="19">
        <f>SUM(L47:L54)</f>
        <v>0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27</v>
      </c>
      <c r="E57" s="53" t="s">
        <v>68</v>
      </c>
      <c r="F57" s="41">
        <v>200</v>
      </c>
      <c r="G57" s="61">
        <v>2.2999999999999998</v>
      </c>
      <c r="H57" s="61">
        <v>4.0999999999999996</v>
      </c>
      <c r="I57" s="62">
        <v>20.100000000000001</v>
      </c>
      <c r="J57" s="54">
        <v>148.19999999999999</v>
      </c>
      <c r="K57" s="56" t="s">
        <v>72</v>
      </c>
      <c r="L57" s="41"/>
    </row>
    <row r="58" spans="1:12" ht="15" x14ac:dyDescent="0.25">
      <c r="A58" s="23"/>
      <c r="B58" s="15"/>
      <c r="C58" s="11"/>
      <c r="D58" s="7" t="s">
        <v>28</v>
      </c>
      <c r="E58" s="53" t="s">
        <v>69</v>
      </c>
      <c r="F58" s="41">
        <v>90</v>
      </c>
      <c r="G58" s="61">
        <v>23.1</v>
      </c>
      <c r="H58" s="61">
        <v>3</v>
      </c>
      <c r="I58" s="62">
        <v>9.6</v>
      </c>
      <c r="J58" s="54">
        <v>170.9</v>
      </c>
      <c r="K58" s="56" t="s">
        <v>73</v>
      </c>
      <c r="L58" s="41"/>
    </row>
    <row r="59" spans="1:12" ht="15" x14ac:dyDescent="0.25">
      <c r="A59" s="23"/>
      <c r="B59" s="15"/>
      <c r="C59" s="11"/>
      <c r="D59" s="7" t="s">
        <v>29</v>
      </c>
      <c r="E59" s="53" t="s">
        <v>70</v>
      </c>
      <c r="F59" s="41">
        <v>150</v>
      </c>
      <c r="G59" s="61">
        <v>4</v>
      </c>
      <c r="H59" s="61">
        <v>6.2</v>
      </c>
      <c r="I59" s="62">
        <v>34.200000000000003</v>
      </c>
      <c r="J59" s="54">
        <v>213.1</v>
      </c>
      <c r="K59" s="56" t="s">
        <v>74</v>
      </c>
      <c r="L59" s="41"/>
    </row>
    <row r="60" spans="1:12" ht="15" x14ac:dyDescent="0.25">
      <c r="A60" s="23"/>
      <c r="B60" s="15"/>
      <c r="C60" s="11"/>
      <c r="D60" s="73" t="s">
        <v>22</v>
      </c>
      <c r="E60" s="57" t="s">
        <v>71</v>
      </c>
      <c r="F60" s="41">
        <v>200</v>
      </c>
      <c r="G60" s="63">
        <v>0.1</v>
      </c>
      <c r="H60" s="63">
        <v>0</v>
      </c>
      <c r="I60" s="64">
        <v>15.2</v>
      </c>
      <c r="J60" s="58">
        <v>62.7</v>
      </c>
      <c r="K60" s="60" t="s">
        <v>75</v>
      </c>
      <c r="L60" s="41"/>
    </row>
    <row r="61" spans="1:12" ht="15" x14ac:dyDescent="0.25">
      <c r="A61" s="23"/>
      <c r="B61" s="15"/>
      <c r="C61" s="11"/>
      <c r="D61" s="7" t="s">
        <v>30</v>
      </c>
      <c r="E61" s="53" t="s">
        <v>51</v>
      </c>
      <c r="F61" s="41">
        <v>40</v>
      </c>
      <c r="G61" s="61">
        <v>3.1</v>
      </c>
      <c r="H61" s="61">
        <v>1.2</v>
      </c>
      <c r="I61" s="62">
        <v>20</v>
      </c>
      <c r="J61" s="54">
        <v>103.6</v>
      </c>
      <c r="K61" s="56" t="s">
        <v>52</v>
      </c>
      <c r="L61" s="41"/>
    </row>
    <row r="62" spans="1:12" ht="15" x14ac:dyDescent="0.25">
      <c r="A62" s="23"/>
      <c r="B62" s="15"/>
      <c r="C62" s="11"/>
      <c r="D62" s="7" t="s">
        <v>31</v>
      </c>
      <c r="E62" s="53" t="s">
        <v>53</v>
      </c>
      <c r="F62" s="41">
        <v>20</v>
      </c>
      <c r="G62" s="61">
        <v>1.5</v>
      </c>
      <c r="H62" s="61">
        <v>0.6</v>
      </c>
      <c r="I62" s="62">
        <v>10</v>
      </c>
      <c r="J62" s="54">
        <v>51.8</v>
      </c>
      <c r="K62" s="56" t="s">
        <v>52</v>
      </c>
      <c r="L62" s="41"/>
    </row>
    <row r="63" spans="1:12" ht="15" x14ac:dyDescent="0.25">
      <c r="A63" s="23"/>
      <c r="B63" s="15"/>
      <c r="C63" s="11"/>
      <c r="D63" s="6"/>
      <c r="E63" s="40"/>
      <c r="F63" s="41"/>
      <c r="G63" s="41"/>
      <c r="H63" s="41"/>
      <c r="I63" s="41"/>
      <c r="J63" s="41"/>
      <c r="K63" s="42"/>
      <c r="L63" s="41"/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4"/>
      <c r="B65" s="17"/>
      <c r="C65" s="8"/>
      <c r="D65" s="18" t="s">
        <v>32</v>
      </c>
      <c r="E65" s="9"/>
      <c r="F65" s="19">
        <f>SUM(F56:F64)</f>
        <v>700</v>
      </c>
      <c r="G65" s="19">
        <f t="shared" ref="G65" si="14">SUM(G56:G64)</f>
        <v>34.1</v>
      </c>
      <c r="H65" s="19">
        <f t="shared" ref="H65" si="15">SUM(H56:H64)</f>
        <v>15.1</v>
      </c>
      <c r="I65" s="19">
        <f t="shared" ref="I65" si="16">SUM(I56:I64)</f>
        <v>109.10000000000001</v>
      </c>
      <c r="J65" s="19">
        <f t="shared" ref="J65:L65" si="17">SUM(J56:J64)</f>
        <v>750.30000000000007</v>
      </c>
      <c r="K65" s="25"/>
      <c r="L65" s="19">
        <f t="shared" si="17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68" t="s">
        <v>4</v>
      </c>
      <c r="D66" s="69"/>
      <c r="E66" s="31"/>
      <c r="F66" s="32">
        <f>F55+F65</f>
        <v>1225</v>
      </c>
      <c r="G66" s="32">
        <f t="shared" ref="G66" si="18">G55+G65</f>
        <v>50.1</v>
      </c>
      <c r="H66" s="32">
        <f t="shared" ref="H66" si="19">H55+H65</f>
        <v>28.1</v>
      </c>
      <c r="I66" s="32">
        <f t="shared" ref="I66" si="20">I55+I65</f>
        <v>198</v>
      </c>
      <c r="J66" s="32">
        <f t="shared" ref="J66:L66" si="21">J55+J65</f>
        <v>1275.5</v>
      </c>
      <c r="K66" s="32"/>
      <c r="L66" s="32">
        <f t="shared" si="21"/>
        <v>0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49" t="s">
        <v>76</v>
      </c>
      <c r="F67" s="39">
        <v>240</v>
      </c>
      <c r="G67" s="50">
        <v>27.1</v>
      </c>
      <c r="H67" s="50">
        <v>19.2</v>
      </c>
      <c r="I67" s="51">
        <v>43.8</v>
      </c>
      <c r="J67" s="39">
        <v>384</v>
      </c>
      <c r="K67" s="52" t="s">
        <v>77</v>
      </c>
      <c r="L67" s="39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7" t="s">
        <v>22</v>
      </c>
      <c r="E69" s="53" t="s">
        <v>71</v>
      </c>
      <c r="F69" s="41">
        <v>200</v>
      </c>
      <c r="G69" s="54">
        <v>0.1</v>
      </c>
      <c r="H69" s="54">
        <v>0</v>
      </c>
      <c r="I69" s="55">
        <v>15.2</v>
      </c>
      <c r="J69" s="61">
        <v>62.7</v>
      </c>
      <c r="K69" s="56" t="s">
        <v>75</v>
      </c>
      <c r="L69" s="41"/>
    </row>
    <row r="70" spans="1:12" ht="30" x14ac:dyDescent="0.25">
      <c r="A70" s="23"/>
      <c r="B70" s="15"/>
      <c r="C70" s="11"/>
      <c r="D70" s="7" t="s">
        <v>23</v>
      </c>
      <c r="E70" s="53" t="s">
        <v>42</v>
      </c>
      <c r="F70" s="41">
        <v>60</v>
      </c>
      <c r="G70" s="54">
        <v>4.5999999999999996</v>
      </c>
      <c r="H70" s="54">
        <v>1.8</v>
      </c>
      <c r="I70" s="55">
        <v>30</v>
      </c>
      <c r="J70" s="61">
        <v>155.4</v>
      </c>
      <c r="K70" s="56" t="s">
        <v>43</v>
      </c>
      <c r="L70" s="41"/>
    </row>
    <row r="71" spans="1:12" ht="15" x14ac:dyDescent="0.25">
      <c r="A71" s="23"/>
      <c r="B71" s="15"/>
      <c r="C71" s="11"/>
      <c r="D71" s="7" t="s">
        <v>24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6"/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6"/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4"/>
      <c r="B75" s="17"/>
      <c r="C75" s="8"/>
      <c r="D75" s="18" t="s">
        <v>32</v>
      </c>
      <c r="E75" s="9"/>
      <c r="F75" s="19">
        <f>SUM(F67:F74)</f>
        <v>500</v>
      </c>
      <c r="G75" s="19">
        <f t="shared" ref="G75" si="22">SUM(G67:G74)</f>
        <v>31.800000000000004</v>
      </c>
      <c r="H75" s="19">
        <f t="shared" ref="H75" si="23">SUM(H67:H74)</f>
        <v>21</v>
      </c>
      <c r="I75" s="19">
        <f t="shared" ref="I75" si="24">SUM(I67:I74)</f>
        <v>89</v>
      </c>
      <c r="J75" s="19">
        <f t="shared" ref="J75:L75" si="25">SUM(J67:J74)</f>
        <v>602.1</v>
      </c>
      <c r="K75" s="25"/>
      <c r="L75" s="19">
        <f t="shared" si="25"/>
        <v>0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27</v>
      </c>
      <c r="E77" s="53" t="s">
        <v>78</v>
      </c>
      <c r="F77" s="41">
        <v>200</v>
      </c>
      <c r="G77" s="54">
        <v>2.7</v>
      </c>
      <c r="H77" s="54">
        <v>4.4000000000000004</v>
      </c>
      <c r="I77" s="55">
        <v>1.8</v>
      </c>
      <c r="J77" s="61">
        <v>156.80000000000001</v>
      </c>
      <c r="K77" s="56" t="s">
        <v>80</v>
      </c>
      <c r="L77" s="41"/>
    </row>
    <row r="78" spans="1:12" ht="15" x14ac:dyDescent="0.25">
      <c r="A78" s="23"/>
      <c r="B78" s="15"/>
      <c r="C78" s="11"/>
      <c r="D78" s="7" t="s">
        <v>28</v>
      </c>
      <c r="E78" s="53" t="s">
        <v>79</v>
      </c>
      <c r="F78" s="41">
        <v>240</v>
      </c>
      <c r="G78" s="54">
        <v>23.4</v>
      </c>
      <c r="H78" s="54">
        <v>19.8</v>
      </c>
      <c r="I78" s="55">
        <v>51.5</v>
      </c>
      <c r="J78" s="61">
        <v>464.7</v>
      </c>
      <c r="K78" s="56" t="s">
        <v>81</v>
      </c>
      <c r="L78" s="41"/>
    </row>
    <row r="79" spans="1:12" ht="15" x14ac:dyDescent="0.25">
      <c r="A79" s="23"/>
      <c r="B79" s="15"/>
      <c r="C79" s="11"/>
      <c r="D79" s="7" t="s">
        <v>29</v>
      </c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3"/>
      <c r="B80" s="15"/>
      <c r="C80" s="11"/>
      <c r="D80" s="73" t="s">
        <v>22</v>
      </c>
      <c r="E80" s="57" t="s">
        <v>40</v>
      </c>
      <c r="F80" s="41">
        <v>200</v>
      </c>
      <c r="G80" s="58">
        <v>0</v>
      </c>
      <c r="H80" s="58">
        <v>0</v>
      </c>
      <c r="I80" s="59">
        <v>15</v>
      </c>
      <c r="J80" s="63">
        <v>60</v>
      </c>
      <c r="K80" s="60" t="s">
        <v>41</v>
      </c>
      <c r="L80" s="41"/>
    </row>
    <row r="81" spans="1:12" ht="15" x14ac:dyDescent="0.25">
      <c r="A81" s="23"/>
      <c r="B81" s="15"/>
      <c r="C81" s="11"/>
      <c r="D81" s="7" t="s">
        <v>30</v>
      </c>
      <c r="E81" s="53" t="s">
        <v>51</v>
      </c>
      <c r="F81" s="41">
        <v>40</v>
      </c>
      <c r="G81" s="54">
        <v>3.1</v>
      </c>
      <c r="H81" s="54">
        <v>1.2</v>
      </c>
      <c r="I81" s="55">
        <v>20</v>
      </c>
      <c r="J81" s="61">
        <v>103.6</v>
      </c>
      <c r="K81" s="56" t="s">
        <v>52</v>
      </c>
      <c r="L81" s="41"/>
    </row>
    <row r="82" spans="1:12" ht="15" x14ac:dyDescent="0.25">
      <c r="A82" s="23"/>
      <c r="B82" s="15"/>
      <c r="C82" s="11"/>
      <c r="D82" s="7" t="s">
        <v>31</v>
      </c>
      <c r="E82" s="53" t="s">
        <v>53</v>
      </c>
      <c r="F82" s="41">
        <v>20</v>
      </c>
      <c r="G82" s="54">
        <v>1.5</v>
      </c>
      <c r="H82" s="54">
        <v>0.6</v>
      </c>
      <c r="I82" s="55">
        <v>10</v>
      </c>
      <c r="J82" s="61">
        <v>51.8</v>
      </c>
      <c r="K82" s="56" t="s">
        <v>52</v>
      </c>
      <c r="L82" s="41"/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3"/>
      <c r="B84" s="15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5" x14ac:dyDescent="0.25">
      <c r="A85" s="24"/>
      <c r="B85" s="17"/>
      <c r="C85" s="8"/>
      <c r="D85" s="18" t="s">
        <v>32</v>
      </c>
      <c r="E85" s="9"/>
      <c r="F85" s="19">
        <f>SUM(F76:F84)</f>
        <v>700</v>
      </c>
      <c r="G85" s="19">
        <f t="shared" ref="G85" si="26">SUM(G76:G84)</f>
        <v>30.7</v>
      </c>
      <c r="H85" s="19">
        <f t="shared" ref="H85" si="27">SUM(H76:H84)</f>
        <v>26.000000000000004</v>
      </c>
      <c r="I85" s="19">
        <f t="shared" ref="I85" si="28">SUM(I76:I84)</f>
        <v>98.3</v>
      </c>
      <c r="J85" s="19">
        <f t="shared" ref="J85:L85" si="29">SUM(J76:J84)</f>
        <v>836.9</v>
      </c>
      <c r="K85" s="25"/>
      <c r="L85" s="19">
        <f t="shared" si="29"/>
        <v>0</v>
      </c>
    </row>
    <row r="86" spans="1:12" ht="15.75" customHeight="1" thickBot="1" x14ac:dyDescent="0.25">
      <c r="A86" s="29">
        <f>A67</f>
        <v>1</v>
      </c>
      <c r="B86" s="30">
        <f>B67</f>
        <v>4</v>
      </c>
      <c r="C86" s="68" t="s">
        <v>4</v>
      </c>
      <c r="D86" s="69"/>
      <c r="E86" s="31"/>
      <c r="F86" s="32">
        <f>F75+F85</f>
        <v>1200</v>
      </c>
      <c r="G86" s="32">
        <f t="shared" ref="G86" si="30">G75+G85</f>
        <v>62.5</v>
      </c>
      <c r="H86" s="32">
        <f t="shared" ref="H86" si="31">H75+H85</f>
        <v>47</v>
      </c>
      <c r="I86" s="32">
        <f t="shared" ref="I86" si="32">I75+I85</f>
        <v>187.3</v>
      </c>
      <c r="J86" s="32">
        <f t="shared" ref="J86:L86" si="33">J75+J85</f>
        <v>1439</v>
      </c>
      <c r="K86" s="32"/>
      <c r="L86" s="32">
        <f t="shared" si="33"/>
        <v>0</v>
      </c>
    </row>
    <row r="87" spans="1:12" ht="30" x14ac:dyDescent="0.25">
      <c r="A87" s="20">
        <v>1</v>
      </c>
      <c r="B87" s="21">
        <v>5</v>
      </c>
      <c r="C87" s="22" t="s">
        <v>20</v>
      </c>
      <c r="D87" s="5" t="s">
        <v>21</v>
      </c>
      <c r="E87" s="49" t="s">
        <v>82</v>
      </c>
      <c r="F87" s="39">
        <v>240</v>
      </c>
      <c r="G87" s="50">
        <v>25.7</v>
      </c>
      <c r="H87" s="50">
        <v>13</v>
      </c>
      <c r="I87" s="51">
        <v>56.9</v>
      </c>
      <c r="J87" s="65">
        <v>432.2</v>
      </c>
      <c r="K87" s="52" t="s">
        <v>83</v>
      </c>
      <c r="L87" s="39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3"/>
      <c r="B89" s="15"/>
      <c r="C89" s="11"/>
      <c r="D89" s="7" t="s">
        <v>22</v>
      </c>
      <c r="E89" s="53" t="s">
        <v>40</v>
      </c>
      <c r="F89" s="41">
        <v>200</v>
      </c>
      <c r="G89" s="54">
        <v>0.2</v>
      </c>
      <c r="H89" s="54">
        <v>0</v>
      </c>
      <c r="I89" s="55">
        <v>15</v>
      </c>
      <c r="J89" s="41">
        <v>60</v>
      </c>
      <c r="K89" s="56" t="s">
        <v>41</v>
      </c>
      <c r="L89" s="41"/>
    </row>
    <row r="90" spans="1:12" ht="30" x14ac:dyDescent="0.25">
      <c r="A90" s="23"/>
      <c r="B90" s="15"/>
      <c r="C90" s="11"/>
      <c r="D90" s="7" t="s">
        <v>23</v>
      </c>
      <c r="E90" s="53" t="s">
        <v>42</v>
      </c>
      <c r="F90" s="41">
        <v>60</v>
      </c>
      <c r="G90" s="54">
        <v>4.5999999999999996</v>
      </c>
      <c r="H90" s="54">
        <v>1.8</v>
      </c>
      <c r="I90" s="55">
        <v>30</v>
      </c>
      <c r="J90" s="61">
        <v>155.4</v>
      </c>
      <c r="K90" s="56" t="s">
        <v>43</v>
      </c>
      <c r="L90" s="41"/>
    </row>
    <row r="91" spans="1:12" ht="15" x14ac:dyDescent="0.25">
      <c r="A91" s="23"/>
      <c r="B91" s="15"/>
      <c r="C91" s="11"/>
      <c r="D91" s="7" t="s">
        <v>24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6"/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6"/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4"/>
      <c r="B95" s="17"/>
      <c r="C95" s="8"/>
      <c r="D95" s="18" t="s">
        <v>32</v>
      </c>
      <c r="E95" s="9"/>
      <c r="F95" s="19">
        <f>SUM(F87:F94)</f>
        <v>500</v>
      </c>
      <c r="G95" s="19">
        <f t="shared" ref="G95" si="34">SUM(G87:G94)</f>
        <v>30.5</v>
      </c>
      <c r="H95" s="19">
        <f t="shared" ref="H95" si="35">SUM(H87:H94)</f>
        <v>14.8</v>
      </c>
      <c r="I95" s="19">
        <f t="shared" ref="I95" si="36">SUM(I87:I94)</f>
        <v>101.9</v>
      </c>
      <c r="J95" s="19">
        <f t="shared" ref="J95:L95" si="37">SUM(J87:J94)</f>
        <v>647.6</v>
      </c>
      <c r="K95" s="25"/>
      <c r="L95" s="19">
        <f t="shared" si="37"/>
        <v>0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7" t="s">
        <v>27</v>
      </c>
      <c r="E97" s="53" t="s">
        <v>84</v>
      </c>
      <c r="F97" s="41">
        <v>200</v>
      </c>
      <c r="G97" s="54">
        <v>3.1</v>
      </c>
      <c r="H97" s="54">
        <v>3.5</v>
      </c>
      <c r="I97" s="55">
        <v>14.7</v>
      </c>
      <c r="J97" s="61">
        <v>104.3</v>
      </c>
      <c r="K97" s="56" t="s">
        <v>86</v>
      </c>
      <c r="L97" s="41"/>
    </row>
    <row r="98" spans="1:12" ht="15" x14ac:dyDescent="0.25">
      <c r="A98" s="23"/>
      <c r="B98" s="15"/>
      <c r="C98" s="11"/>
      <c r="D98" s="7" t="s">
        <v>28</v>
      </c>
      <c r="E98" s="53" t="s">
        <v>85</v>
      </c>
      <c r="F98" s="41">
        <v>240</v>
      </c>
      <c r="G98" s="54">
        <v>17.3</v>
      </c>
      <c r="H98" s="54">
        <v>24.6</v>
      </c>
      <c r="I98" s="55">
        <v>42.2</v>
      </c>
      <c r="J98" s="61">
        <v>471.4</v>
      </c>
      <c r="K98" s="56" t="s">
        <v>87</v>
      </c>
      <c r="L98" s="41"/>
    </row>
    <row r="99" spans="1:12" ht="15" x14ac:dyDescent="0.25">
      <c r="A99" s="23"/>
      <c r="B99" s="15"/>
      <c r="C99" s="11"/>
      <c r="D99" s="7" t="s">
        <v>29</v>
      </c>
      <c r="E99" s="40"/>
      <c r="F99" s="41"/>
      <c r="G99" s="41"/>
      <c r="H99" s="41"/>
      <c r="I99" s="41"/>
      <c r="J99" s="41"/>
      <c r="K99" s="42"/>
      <c r="L99" s="41"/>
    </row>
    <row r="100" spans="1:12" ht="15" x14ac:dyDescent="0.25">
      <c r="A100" s="23"/>
      <c r="B100" s="15"/>
      <c r="C100" s="11"/>
      <c r="D100" s="73" t="s">
        <v>22</v>
      </c>
      <c r="E100" s="57" t="s">
        <v>88</v>
      </c>
      <c r="F100" s="41">
        <v>200</v>
      </c>
      <c r="G100" s="58">
        <v>0.2</v>
      </c>
      <c r="H100" s="58">
        <v>0.6</v>
      </c>
      <c r="I100" s="59">
        <v>16.7</v>
      </c>
      <c r="J100" s="63">
        <v>73.8</v>
      </c>
      <c r="K100" s="60" t="s">
        <v>89</v>
      </c>
      <c r="L100" s="41"/>
    </row>
    <row r="101" spans="1:12" ht="15" x14ac:dyDescent="0.25">
      <c r="A101" s="23"/>
      <c r="B101" s="15"/>
      <c r="C101" s="11"/>
      <c r="D101" s="7" t="s">
        <v>30</v>
      </c>
      <c r="E101" s="53" t="s">
        <v>51</v>
      </c>
      <c r="F101" s="41">
        <v>40</v>
      </c>
      <c r="G101" s="54">
        <v>3.1</v>
      </c>
      <c r="H101" s="54">
        <v>1.2</v>
      </c>
      <c r="I101" s="55">
        <v>20</v>
      </c>
      <c r="J101" s="61">
        <v>103.6</v>
      </c>
      <c r="K101" s="56" t="s">
        <v>52</v>
      </c>
      <c r="L101" s="41"/>
    </row>
    <row r="102" spans="1:12" ht="15" x14ac:dyDescent="0.25">
      <c r="A102" s="23"/>
      <c r="B102" s="15"/>
      <c r="C102" s="11"/>
      <c r="D102" s="7" t="s">
        <v>31</v>
      </c>
      <c r="E102" s="53" t="s">
        <v>53</v>
      </c>
      <c r="F102" s="41">
        <v>20</v>
      </c>
      <c r="G102" s="54">
        <v>1.5</v>
      </c>
      <c r="H102" s="54">
        <v>0.6</v>
      </c>
      <c r="I102" s="55">
        <v>10</v>
      </c>
      <c r="J102" s="61">
        <v>51.8</v>
      </c>
      <c r="K102" s="56" t="s">
        <v>52</v>
      </c>
      <c r="L102" s="41"/>
    </row>
    <row r="103" spans="1:12" ht="15" x14ac:dyDescent="0.25">
      <c r="A103" s="23"/>
      <c r="B103" s="15"/>
      <c r="C103" s="11"/>
      <c r="D103" s="6"/>
      <c r="E103" s="40"/>
      <c r="F103" s="41"/>
      <c r="G103" s="41"/>
      <c r="H103" s="41"/>
      <c r="I103" s="41"/>
      <c r="J103" s="41"/>
      <c r="K103" s="42"/>
      <c r="L103" s="41"/>
    </row>
    <row r="104" spans="1:12" ht="15" x14ac:dyDescent="0.25">
      <c r="A104" s="23"/>
      <c r="B104" s="15"/>
      <c r="C104" s="11"/>
      <c r="D104" s="6"/>
      <c r="E104" s="40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4"/>
      <c r="B105" s="17"/>
      <c r="C105" s="8"/>
      <c r="D105" s="18" t="s">
        <v>32</v>
      </c>
      <c r="E105" s="9"/>
      <c r="F105" s="19">
        <f>SUM(F96:F104)</f>
        <v>700</v>
      </c>
      <c r="G105" s="19">
        <f t="shared" ref="G105" si="38">SUM(G96:G104)</f>
        <v>25.200000000000003</v>
      </c>
      <c r="H105" s="19">
        <f t="shared" ref="H105" si="39">SUM(H96:H104)</f>
        <v>30.500000000000004</v>
      </c>
      <c r="I105" s="19">
        <f t="shared" ref="I105" si="40">SUM(I96:I104)</f>
        <v>103.60000000000001</v>
      </c>
      <c r="J105" s="19">
        <f t="shared" ref="J105:L105" si="41">SUM(J96:J104)</f>
        <v>804.89999999999986</v>
      </c>
      <c r="K105" s="25"/>
      <c r="L105" s="19">
        <f t="shared" si="41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68" t="s">
        <v>4</v>
      </c>
      <c r="D106" s="69"/>
      <c r="E106" s="31"/>
      <c r="F106" s="32">
        <f>F95+F105</f>
        <v>1200</v>
      </c>
      <c r="G106" s="32">
        <f t="shared" ref="G106" si="42">G95+G105</f>
        <v>55.7</v>
      </c>
      <c r="H106" s="32">
        <f t="shared" ref="H106" si="43">H95+H105</f>
        <v>45.300000000000004</v>
      </c>
      <c r="I106" s="32">
        <f t="shared" ref="I106" si="44">I95+I105</f>
        <v>205.5</v>
      </c>
      <c r="J106" s="32">
        <f t="shared" ref="J106:L106" si="45">J95+J105</f>
        <v>1452.5</v>
      </c>
      <c r="K106" s="32"/>
      <c r="L106" s="32">
        <f t="shared" si="45"/>
        <v>0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49" t="s">
        <v>79</v>
      </c>
      <c r="F107" s="39">
        <v>240</v>
      </c>
      <c r="G107" s="65">
        <v>23.4</v>
      </c>
      <c r="H107" s="65">
        <v>19.8</v>
      </c>
      <c r="I107" s="66">
        <v>51.5</v>
      </c>
      <c r="J107" s="65">
        <v>464.7</v>
      </c>
      <c r="K107" s="56" t="s">
        <v>81</v>
      </c>
      <c r="L107" s="39"/>
    </row>
    <row r="108" spans="1:12" ht="15" x14ac:dyDescent="0.25">
      <c r="A108" s="23"/>
      <c r="B108" s="15"/>
      <c r="C108" s="11"/>
      <c r="D108" s="6"/>
      <c r="E108" s="40"/>
      <c r="F108" s="41"/>
      <c r="G108" s="41"/>
      <c r="H108" s="41"/>
      <c r="I108" s="41"/>
      <c r="J108" s="41"/>
      <c r="K108" s="42"/>
      <c r="L108" s="41"/>
    </row>
    <row r="109" spans="1:12" ht="15" x14ac:dyDescent="0.25">
      <c r="A109" s="23"/>
      <c r="B109" s="15"/>
      <c r="C109" s="11"/>
      <c r="D109" s="7" t="s">
        <v>22</v>
      </c>
      <c r="E109" s="53" t="s">
        <v>40</v>
      </c>
      <c r="F109" s="41">
        <v>200</v>
      </c>
      <c r="G109" s="61">
        <v>0</v>
      </c>
      <c r="H109" s="61">
        <v>0</v>
      </c>
      <c r="I109" s="62">
        <v>15</v>
      </c>
      <c r="J109" s="41">
        <v>60</v>
      </c>
      <c r="K109" s="56" t="s">
        <v>41</v>
      </c>
      <c r="L109" s="41"/>
    </row>
    <row r="110" spans="1:12" ht="30" x14ac:dyDescent="0.25">
      <c r="A110" s="23"/>
      <c r="B110" s="15"/>
      <c r="C110" s="11"/>
      <c r="D110" s="7" t="s">
        <v>23</v>
      </c>
      <c r="E110" s="53" t="s">
        <v>42</v>
      </c>
      <c r="F110" s="41">
        <v>60</v>
      </c>
      <c r="G110" s="61">
        <v>4.5999999999999996</v>
      </c>
      <c r="H110" s="61">
        <v>1.8</v>
      </c>
      <c r="I110" s="62">
        <v>30</v>
      </c>
      <c r="J110" s="61">
        <v>155.4</v>
      </c>
      <c r="K110" s="56" t="s">
        <v>43</v>
      </c>
      <c r="L110" s="41"/>
    </row>
    <row r="111" spans="1:12" ht="15" x14ac:dyDescent="0.25">
      <c r="A111" s="23"/>
      <c r="B111" s="15"/>
      <c r="C111" s="11"/>
      <c r="D111" s="7" t="s">
        <v>24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6"/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6"/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6"/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4"/>
      <c r="B115" s="17"/>
      <c r="C115" s="8"/>
      <c r="D115" s="18" t="s">
        <v>32</v>
      </c>
      <c r="E115" s="9"/>
      <c r="F115" s="19">
        <f>SUM(F107:F114)</f>
        <v>500</v>
      </c>
      <c r="G115" s="19">
        <f t="shared" ref="G115:J115" si="46">SUM(G107:G114)</f>
        <v>28</v>
      </c>
      <c r="H115" s="19">
        <f t="shared" si="46"/>
        <v>21.6</v>
      </c>
      <c r="I115" s="19">
        <f t="shared" si="46"/>
        <v>96.5</v>
      </c>
      <c r="J115" s="19">
        <f t="shared" si="46"/>
        <v>680.1</v>
      </c>
      <c r="K115" s="25"/>
      <c r="L115" s="19">
        <f t="shared" ref="L115" si="47">SUM(L107:L114)</f>
        <v>0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7" t="s">
        <v>27</v>
      </c>
      <c r="E117" s="53" t="s">
        <v>68</v>
      </c>
      <c r="F117" s="41">
        <v>200</v>
      </c>
      <c r="G117" s="61">
        <v>2.2999999999999998</v>
      </c>
      <c r="H117" s="61">
        <v>4.0999999999999996</v>
      </c>
      <c r="I117" s="62">
        <v>20.100000000000001</v>
      </c>
      <c r="J117" s="61">
        <v>128.19999999999999</v>
      </c>
      <c r="K117" s="56" t="s">
        <v>72</v>
      </c>
      <c r="L117" s="41"/>
    </row>
    <row r="118" spans="1:12" ht="15" x14ac:dyDescent="0.25">
      <c r="A118" s="23"/>
      <c r="B118" s="15"/>
      <c r="C118" s="11"/>
      <c r="D118" s="7" t="s">
        <v>28</v>
      </c>
      <c r="E118" s="53" t="s">
        <v>90</v>
      </c>
      <c r="F118" s="41">
        <v>100</v>
      </c>
      <c r="G118" s="61">
        <v>13.7</v>
      </c>
      <c r="H118" s="61">
        <v>19</v>
      </c>
      <c r="I118" s="62">
        <v>4.0999999999999996</v>
      </c>
      <c r="J118" s="61">
        <v>250.9</v>
      </c>
      <c r="K118" s="56" t="s">
        <v>91</v>
      </c>
      <c r="L118" s="41"/>
    </row>
    <row r="119" spans="1:12" ht="15" x14ac:dyDescent="0.25">
      <c r="A119" s="23"/>
      <c r="B119" s="15"/>
      <c r="C119" s="11"/>
      <c r="D119" s="7" t="s">
        <v>29</v>
      </c>
      <c r="E119" s="53" t="s">
        <v>62</v>
      </c>
      <c r="F119" s="41">
        <v>150</v>
      </c>
      <c r="G119" s="61">
        <v>5.6</v>
      </c>
      <c r="H119" s="61">
        <v>6.4</v>
      </c>
      <c r="I119" s="62">
        <v>36</v>
      </c>
      <c r="J119" s="61">
        <v>224.7</v>
      </c>
      <c r="K119" s="56" t="s">
        <v>65</v>
      </c>
      <c r="L119" s="41"/>
    </row>
    <row r="120" spans="1:12" ht="15" x14ac:dyDescent="0.25">
      <c r="A120" s="23"/>
      <c r="B120" s="15"/>
      <c r="C120" s="11"/>
      <c r="D120" s="73" t="s">
        <v>22</v>
      </c>
      <c r="E120" s="57" t="s">
        <v>40</v>
      </c>
      <c r="F120" s="41">
        <v>200</v>
      </c>
      <c r="G120" s="63">
        <v>0</v>
      </c>
      <c r="H120" s="63">
        <v>0</v>
      </c>
      <c r="I120" s="64">
        <v>15</v>
      </c>
      <c r="J120" s="63">
        <v>60</v>
      </c>
      <c r="K120" s="60" t="s">
        <v>41</v>
      </c>
      <c r="L120" s="41"/>
    </row>
    <row r="121" spans="1:12" ht="15" x14ac:dyDescent="0.25">
      <c r="A121" s="23"/>
      <c r="B121" s="15"/>
      <c r="C121" s="11"/>
      <c r="D121" s="7" t="s">
        <v>30</v>
      </c>
      <c r="E121" s="53" t="s">
        <v>51</v>
      </c>
      <c r="F121" s="41">
        <v>40</v>
      </c>
      <c r="G121" s="61">
        <v>3.1</v>
      </c>
      <c r="H121" s="61">
        <v>1.2</v>
      </c>
      <c r="I121" s="62">
        <v>20</v>
      </c>
      <c r="J121" s="61">
        <v>103.6</v>
      </c>
      <c r="K121" s="56" t="s">
        <v>52</v>
      </c>
      <c r="L121" s="41"/>
    </row>
    <row r="122" spans="1:12" ht="15" x14ac:dyDescent="0.25">
      <c r="A122" s="23"/>
      <c r="B122" s="15"/>
      <c r="C122" s="11"/>
      <c r="D122" s="7" t="s">
        <v>31</v>
      </c>
      <c r="E122" s="53" t="s">
        <v>53</v>
      </c>
      <c r="F122" s="41">
        <v>20</v>
      </c>
      <c r="G122" s="61">
        <v>1.5</v>
      </c>
      <c r="H122" s="61">
        <v>0.6</v>
      </c>
      <c r="I122" s="62">
        <v>10</v>
      </c>
      <c r="J122" s="61">
        <v>51.8</v>
      </c>
      <c r="K122" s="56" t="s">
        <v>52</v>
      </c>
      <c r="L122" s="41"/>
    </row>
    <row r="123" spans="1:12" ht="15" x14ac:dyDescent="0.25">
      <c r="A123" s="23"/>
      <c r="B123" s="15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23"/>
      <c r="B124" s="15"/>
      <c r="C124" s="11"/>
      <c r="D124" s="6"/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24"/>
      <c r="B125" s="17"/>
      <c r="C125" s="8"/>
      <c r="D125" s="18" t="s">
        <v>32</v>
      </c>
      <c r="E125" s="9"/>
      <c r="F125" s="19">
        <f>SUM(F116:F124)</f>
        <v>710</v>
      </c>
      <c r="G125" s="19">
        <f t="shared" ref="G125:J125" si="48">SUM(G116:G124)</f>
        <v>26.200000000000003</v>
      </c>
      <c r="H125" s="19">
        <f t="shared" si="48"/>
        <v>31.3</v>
      </c>
      <c r="I125" s="19">
        <f t="shared" si="48"/>
        <v>105.2</v>
      </c>
      <c r="J125" s="19">
        <f t="shared" si="48"/>
        <v>819.19999999999993</v>
      </c>
      <c r="K125" s="25"/>
      <c r="L125" s="19">
        <f t="shared" ref="L125" si="49">SUM(L116:L124)</f>
        <v>0</v>
      </c>
    </row>
    <row r="126" spans="1:12" ht="15.75" thickBot="1" x14ac:dyDescent="0.25">
      <c r="A126" s="29">
        <f>A107</f>
        <v>2</v>
      </c>
      <c r="B126" s="30">
        <f>B107</f>
        <v>1</v>
      </c>
      <c r="C126" s="68" t="s">
        <v>4</v>
      </c>
      <c r="D126" s="69"/>
      <c r="E126" s="31"/>
      <c r="F126" s="32">
        <f>F115+F125</f>
        <v>1210</v>
      </c>
      <c r="G126" s="32">
        <f t="shared" ref="G126" si="50">G115+G125</f>
        <v>54.2</v>
      </c>
      <c r="H126" s="32">
        <f t="shared" ref="H126" si="51">H115+H125</f>
        <v>52.900000000000006</v>
      </c>
      <c r="I126" s="32">
        <f t="shared" ref="I126" si="52">I115+I125</f>
        <v>201.7</v>
      </c>
      <c r="J126" s="32">
        <f t="shared" ref="J126:L126" si="53">J115+J125</f>
        <v>1499.3</v>
      </c>
      <c r="K126" s="32"/>
      <c r="L126" s="32">
        <f t="shared" si="53"/>
        <v>0</v>
      </c>
    </row>
    <row r="127" spans="1:12" ht="30" x14ac:dyDescent="0.25">
      <c r="A127" s="14">
        <v>2</v>
      </c>
      <c r="B127" s="15">
        <v>2</v>
      </c>
      <c r="C127" s="22" t="s">
        <v>20</v>
      </c>
      <c r="D127" s="5" t="s">
        <v>21</v>
      </c>
      <c r="E127" s="49" t="s">
        <v>92</v>
      </c>
      <c r="F127" s="39">
        <v>250</v>
      </c>
      <c r="G127" s="50">
        <v>21.7</v>
      </c>
      <c r="H127" s="50">
        <v>19.2</v>
      </c>
      <c r="I127" s="51">
        <v>38.9</v>
      </c>
      <c r="J127" s="65">
        <v>423.2</v>
      </c>
      <c r="K127" s="56" t="s">
        <v>93</v>
      </c>
      <c r="L127" s="39"/>
    </row>
    <row r="128" spans="1:12" ht="15" x14ac:dyDescent="0.25">
      <c r="A128" s="14"/>
      <c r="B128" s="15"/>
      <c r="C128" s="11"/>
      <c r="D128" s="6"/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22</v>
      </c>
      <c r="E129" s="53" t="s">
        <v>94</v>
      </c>
      <c r="F129" s="41">
        <v>200</v>
      </c>
      <c r="G129" s="54">
        <v>0</v>
      </c>
      <c r="H129" s="54">
        <v>0</v>
      </c>
      <c r="I129" s="55">
        <v>15</v>
      </c>
      <c r="J129" s="61">
        <v>59.9</v>
      </c>
      <c r="K129" s="56" t="s">
        <v>95</v>
      </c>
      <c r="L129" s="41"/>
    </row>
    <row r="130" spans="1:12" ht="30" x14ac:dyDescent="0.25">
      <c r="A130" s="14"/>
      <c r="B130" s="15"/>
      <c r="C130" s="11"/>
      <c r="D130" s="7" t="s">
        <v>23</v>
      </c>
      <c r="E130" s="53" t="s">
        <v>42</v>
      </c>
      <c r="F130" s="41">
        <v>60</v>
      </c>
      <c r="G130" s="54">
        <v>4.5999999999999996</v>
      </c>
      <c r="H130" s="54">
        <v>1.8</v>
      </c>
      <c r="I130" s="55">
        <v>30</v>
      </c>
      <c r="J130" s="61">
        <v>155.4</v>
      </c>
      <c r="K130" s="56" t="s">
        <v>43</v>
      </c>
      <c r="L130" s="41"/>
    </row>
    <row r="131" spans="1:12" ht="15" x14ac:dyDescent="0.25">
      <c r="A131" s="14"/>
      <c r="B131" s="15"/>
      <c r="C131" s="11"/>
      <c r="D131" s="7" t="s">
        <v>24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6"/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6"/>
      <c r="B135" s="17"/>
      <c r="C135" s="8"/>
      <c r="D135" s="18" t="s">
        <v>32</v>
      </c>
      <c r="E135" s="9"/>
      <c r="F135" s="19">
        <f>SUM(F127:F134)</f>
        <v>510</v>
      </c>
      <c r="G135" s="19">
        <f t="shared" ref="G135:J135" si="54">SUM(G127:G134)</f>
        <v>26.299999999999997</v>
      </c>
      <c r="H135" s="19">
        <f t="shared" si="54"/>
        <v>21</v>
      </c>
      <c r="I135" s="19">
        <f t="shared" si="54"/>
        <v>83.9</v>
      </c>
      <c r="J135" s="19">
        <f t="shared" si="54"/>
        <v>638.5</v>
      </c>
      <c r="K135" s="25"/>
      <c r="L135" s="19">
        <f t="shared" ref="L135" si="55">SUM(L127:L134)</f>
        <v>0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4"/>
      <c r="B137" s="15"/>
      <c r="C137" s="11"/>
      <c r="D137" s="7" t="s">
        <v>27</v>
      </c>
      <c r="E137" s="53" t="s">
        <v>60</v>
      </c>
      <c r="F137" s="41">
        <v>200</v>
      </c>
      <c r="G137" s="61">
        <v>2</v>
      </c>
      <c r="H137" s="61">
        <v>4.0999999999999996</v>
      </c>
      <c r="I137" s="62">
        <v>13.9</v>
      </c>
      <c r="J137" s="61">
        <v>121.2</v>
      </c>
      <c r="K137" s="56" t="s">
        <v>63</v>
      </c>
      <c r="L137" s="41"/>
    </row>
    <row r="138" spans="1:12" ht="15" x14ac:dyDescent="0.25">
      <c r="A138" s="14"/>
      <c r="B138" s="15"/>
      <c r="C138" s="11"/>
      <c r="D138" s="7" t="s">
        <v>28</v>
      </c>
      <c r="E138" s="53" t="s">
        <v>96</v>
      </c>
      <c r="F138" s="41">
        <v>90</v>
      </c>
      <c r="G138" s="61">
        <v>23.1</v>
      </c>
      <c r="H138" s="61">
        <v>3</v>
      </c>
      <c r="I138" s="62">
        <v>9.6</v>
      </c>
      <c r="J138" s="61">
        <v>170.9</v>
      </c>
      <c r="K138" s="56" t="s">
        <v>73</v>
      </c>
      <c r="L138" s="41"/>
    </row>
    <row r="139" spans="1:12" ht="15" x14ac:dyDescent="0.25">
      <c r="A139" s="14"/>
      <c r="B139" s="15"/>
      <c r="C139" s="11"/>
      <c r="D139" s="7" t="s">
        <v>29</v>
      </c>
      <c r="E139" s="53" t="s">
        <v>70</v>
      </c>
      <c r="F139" s="41">
        <v>150</v>
      </c>
      <c r="G139" s="61">
        <v>4</v>
      </c>
      <c r="H139" s="61">
        <v>6.2</v>
      </c>
      <c r="I139" s="62">
        <v>34.200000000000003</v>
      </c>
      <c r="J139" s="61">
        <v>213.1</v>
      </c>
      <c r="K139" s="56" t="s">
        <v>74</v>
      </c>
      <c r="L139" s="41"/>
    </row>
    <row r="140" spans="1:12" ht="15" x14ac:dyDescent="0.25">
      <c r="A140" s="14"/>
      <c r="B140" s="15"/>
      <c r="C140" s="11"/>
      <c r="D140" s="73" t="s">
        <v>22</v>
      </c>
      <c r="E140" s="57" t="s">
        <v>58</v>
      </c>
      <c r="F140" s="41">
        <v>200</v>
      </c>
      <c r="G140" s="63">
        <v>0.2</v>
      </c>
      <c r="H140" s="63">
        <v>1.1000000000000001</v>
      </c>
      <c r="I140" s="64">
        <v>21.1</v>
      </c>
      <c r="J140" s="63">
        <v>96.4</v>
      </c>
      <c r="K140" s="60" t="s">
        <v>59</v>
      </c>
      <c r="L140" s="41"/>
    </row>
    <row r="141" spans="1:12" ht="15" x14ac:dyDescent="0.25">
      <c r="A141" s="14"/>
      <c r="B141" s="15"/>
      <c r="C141" s="11"/>
      <c r="D141" s="7" t="s">
        <v>30</v>
      </c>
      <c r="E141" s="53" t="s">
        <v>51</v>
      </c>
      <c r="F141" s="41">
        <v>40</v>
      </c>
      <c r="G141" s="61">
        <v>3.1</v>
      </c>
      <c r="H141" s="61">
        <v>1.2</v>
      </c>
      <c r="I141" s="62">
        <v>20</v>
      </c>
      <c r="J141" s="61">
        <v>103.6</v>
      </c>
      <c r="K141" s="56" t="s">
        <v>52</v>
      </c>
      <c r="L141" s="41"/>
    </row>
    <row r="142" spans="1:12" ht="15" x14ac:dyDescent="0.25">
      <c r="A142" s="14"/>
      <c r="B142" s="15"/>
      <c r="C142" s="11"/>
      <c r="D142" s="7" t="s">
        <v>31</v>
      </c>
      <c r="E142" s="53" t="s">
        <v>53</v>
      </c>
      <c r="F142" s="41">
        <v>20</v>
      </c>
      <c r="G142" s="61">
        <v>1.5</v>
      </c>
      <c r="H142" s="61">
        <v>0.6</v>
      </c>
      <c r="I142" s="62">
        <v>10</v>
      </c>
      <c r="J142" s="61">
        <v>51.8</v>
      </c>
      <c r="K142" s="56" t="s">
        <v>52</v>
      </c>
      <c r="L142" s="41"/>
    </row>
    <row r="143" spans="1:12" ht="15" x14ac:dyDescent="0.25">
      <c r="A143" s="14"/>
      <c r="B143" s="15"/>
      <c r="C143" s="11"/>
      <c r="D143" s="6"/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14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16"/>
      <c r="B145" s="17"/>
      <c r="C145" s="8"/>
      <c r="D145" s="18" t="s">
        <v>32</v>
      </c>
      <c r="E145" s="9"/>
      <c r="F145" s="19">
        <f>SUM(F136:F144)</f>
        <v>700</v>
      </c>
      <c r="G145" s="19">
        <f t="shared" ref="G145:J145" si="56">SUM(G136:G144)</f>
        <v>33.9</v>
      </c>
      <c r="H145" s="19">
        <f t="shared" si="56"/>
        <v>16.2</v>
      </c>
      <c r="I145" s="19">
        <f t="shared" si="56"/>
        <v>108.80000000000001</v>
      </c>
      <c r="J145" s="19">
        <f t="shared" si="56"/>
        <v>757</v>
      </c>
      <c r="K145" s="25"/>
      <c r="L145" s="19">
        <f t="shared" ref="L145" si="57">SUM(L136:L144)</f>
        <v>0</v>
      </c>
    </row>
    <row r="146" spans="1:12" ht="15.75" thickBot="1" x14ac:dyDescent="0.25">
      <c r="A146" s="33">
        <f>A127</f>
        <v>2</v>
      </c>
      <c r="B146" s="33">
        <f>B127</f>
        <v>2</v>
      </c>
      <c r="C146" s="68" t="s">
        <v>4</v>
      </c>
      <c r="D146" s="69"/>
      <c r="E146" s="31"/>
      <c r="F146" s="32">
        <f>F135+F145</f>
        <v>1210</v>
      </c>
      <c r="G146" s="32">
        <f t="shared" ref="G146" si="58">G135+G145</f>
        <v>60.199999999999996</v>
      </c>
      <c r="H146" s="32">
        <f t="shared" ref="H146" si="59">H135+H145</f>
        <v>37.200000000000003</v>
      </c>
      <c r="I146" s="32">
        <f t="shared" ref="I146" si="60">I135+I145</f>
        <v>192.70000000000002</v>
      </c>
      <c r="J146" s="32">
        <f t="shared" ref="J146:L146" si="61">J135+J145</f>
        <v>1395.5</v>
      </c>
      <c r="K146" s="32"/>
      <c r="L146" s="32">
        <f t="shared" si="61"/>
        <v>0</v>
      </c>
    </row>
    <row r="147" spans="1:12" ht="30" x14ac:dyDescent="0.25">
      <c r="A147" s="20">
        <v>2</v>
      </c>
      <c r="B147" s="21">
        <v>3</v>
      </c>
      <c r="C147" s="22" t="s">
        <v>20</v>
      </c>
      <c r="D147" s="5" t="s">
        <v>21</v>
      </c>
      <c r="E147" s="49" t="s">
        <v>97</v>
      </c>
      <c r="F147" s="39">
        <v>250</v>
      </c>
      <c r="G147" s="50">
        <v>8.1999999999999993</v>
      </c>
      <c r="H147" s="50">
        <v>7.1</v>
      </c>
      <c r="I147" s="51">
        <v>51.4</v>
      </c>
      <c r="J147" s="39">
        <v>298</v>
      </c>
      <c r="K147" s="56" t="s">
        <v>98</v>
      </c>
      <c r="L147" s="39"/>
    </row>
    <row r="148" spans="1:12" ht="15" x14ac:dyDescent="0.25">
      <c r="A148" s="23"/>
      <c r="B148" s="15"/>
      <c r="C148" s="11"/>
      <c r="D148" s="6"/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22</v>
      </c>
      <c r="E149" s="53" t="s">
        <v>71</v>
      </c>
      <c r="F149" s="41">
        <v>200</v>
      </c>
      <c r="G149" s="54">
        <v>0.1</v>
      </c>
      <c r="H149" s="54">
        <v>0</v>
      </c>
      <c r="I149" s="55">
        <v>15.2</v>
      </c>
      <c r="J149" s="41">
        <v>63</v>
      </c>
      <c r="K149" s="56" t="s">
        <v>99</v>
      </c>
      <c r="L149" s="41"/>
    </row>
    <row r="150" spans="1:12" ht="30.75" customHeight="1" x14ac:dyDescent="0.25">
      <c r="A150" s="23"/>
      <c r="B150" s="15"/>
      <c r="C150" s="11"/>
      <c r="D150" s="7" t="s">
        <v>23</v>
      </c>
      <c r="E150" s="53" t="s">
        <v>42</v>
      </c>
      <c r="F150" s="41">
        <v>60</v>
      </c>
      <c r="G150" s="54">
        <v>4.5999999999999996</v>
      </c>
      <c r="H150" s="54">
        <v>1.8</v>
      </c>
      <c r="I150" s="55">
        <v>30</v>
      </c>
      <c r="J150" s="41">
        <v>155</v>
      </c>
      <c r="K150" s="56" t="s">
        <v>43</v>
      </c>
      <c r="L150" s="41"/>
    </row>
    <row r="151" spans="1:12" ht="15" x14ac:dyDescent="0.25">
      <c r="A151" s="23"/>
      <c r="B151" s="15"/>
      <c r="C151" s="11"/>
      <c r="D151" s="7" t="s">
        <v>24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6"/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6"/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4"/>
      <c r="B155" s="17"/>
      <c r="C155" s="8"/>
      <c r="D155" s="18" t="s">
        <v>32</v>
      </c>
      <c r="E155" s="9"/>
      <c r="F155" s="19">
        <f>SUM(F147:F154)</f>
        <v>510</v>
      </c>
      <c r="G155" s="19">
        <f t="shared" ref="G155:J155" si="62">SUM(G147:G154)</f>
        <v>12.899999999999999</v>
      </c>
      <c r="H155" s="19">
        <f t="shared" si="62"/>
        <v>8.9</v>
      </c>
      <c r="I155" s="19">
        <f t="shared" si="62"/>
        <v>96.6</v>
      </c>
      <c r="J155" s="19">
        <f t="shared" si="62"/>
        <v>516</v>
      </c>
      <c r="K155" s="25"/>
      <c r="L155" s="19">
        <f t="shared" ref="L155" si="63">SUM(L147:L154)</f>
        <v>0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3"/>
      <c r="B157" s="15"/>
      <c r="C157" s="11"/>
      <c r="D157" s="7" t="s">
        <v>27</v>
      </c>
      <c r="E157" s="53" t="s">
        <v>68</v>
      </c>
      <c r="F157" s="41">
        <v>200</v>
      </c>
      <c r="G157" s="61">
        <v>2.2999999999999998</v>
      </c>
      <c r="H157" s="61">
        <v>4.0999999999999996</v>
      </c>
      <c r="I157" s="62">
        <v>20.100000000000001</v>
      </c>
      <c r="J157" s="61">
        <v>128.19999999999999</v>
      </c>
      <c r="K157" s="56" t="s">
        <v>72</v>
      </c>
      <c r="L157" s="41"/>
    </row>
    <row r="158" spans="1:12" ht="15" x14ac:dyDescent="0.25">
      <c r="A158" s="23"/>
      <c r="B158" s="15"/>
      <c r="C158" s="11"/>
      <c r="D158" s="7" t="s">
        <v>28</v>
      </c>
      <c r="E158" s="53" t="s">
        <v>100</v>
      </c>
      <c r="F158" s="41">
        <v>100</v>
      </c>
      <c r="G158" s="61">
        <v>16.100000000000001</v>
      </c>
      <c r="H158" s="61">
        <v>12.8</v>
      </c>
      <c r="I158" s="62">
        <v>2.9</v>
      </c>
      <c r="J158" s="61">
        <v>198.5</v>
      </c>
      <c r="K158" s="56" t="s">
        <v>101</v>
      </c>
      <c r="L158" s="41"/>
    </row>
    <row r="159" spans="1:12" ht="15" x14ac:dyDescent="0.25">
      <c r="A159" s="23"/>
      <c r="B159" s="15"/>
      <c r="C159" s="11"/>
      <c r="D159" s="7" t="s">
        <v>29</v>
      </c>
      <c r="E159" s="53" t="s">
        <v>49</v>
      </c>
      <c r="F159" s="41">
        <v>150</v>
      </c>
      <c r="G159" s="61">
        <v>8.8000000000000007</v>
      </c>
      <c r="H159" s="61">
        <v>5.3</v>
      </c>
      <c r="I159" s="62">
        <v>47.6</v>
      </c>
      <c r="J159" s="61">
        <v>260.89999999999998</v>
      </c>
      <c r="K159" s="56" t="s">
        <v>50</v>
      </c>
      <c r="L159" s="41"/>
    </row>
    <row r="160" spans="1:12" ht="15" x14ac:dyDescent="0.25">
      <c r="A160" s="23"/>
      <c r="B160" s="15"/>
      <c r="C160" s="11"/>
      <c r="D160" s="73" t="s">
        <v>22</v>
      </c>
      <c r="E160" s="57" t="s">
        <v>40</v>
      </c>
      <c r="F160" s="41">
        <v>200</v>
      </c>
      <c r="G160" s="63">
        <v>0</v>
      </c>
      <c r="H160" s="63">
        <v>0</v>
      </c>
      <c r="I160" s="64">
        <v>15</v>
      </c>
      <c r="J160" s="41">
        <v>60</v>
      </c>
      <c r="K160" s="60" t="s">
        <v>41</v>
      </c>
      <c r="L160" s="41"/>
    </row>
    <row r="161" spans="1:12" ht="15" x14ac:dyDescent="0.25">
      <c r="A161" s="23"/>
      <c r="B161" s="15"/>
      <c r="C161" s="11"/>
      <c r="D161" s="7" t="s">
        <v>30</v>
      </c>
      <c r="E161" s="53" t="s">
        <v>51</v>
      </c>
      <c r="F161" s="41">
        <v>40</v>
      </c>
      <c r="G161" s="61">
        <v>3.1</v>
      </c>
      <c r="H161" s="61">
        <v>1.2</v>
      </c>
      <c r="I161" s="62">
        <v>20</v>
      </c>
      <c r="J161" s="61">
        <v>103.6</v>
      </c>
      <c r="K161" s="56" t="s">
        <v>52</v>
      </c>
      <c r="L161" s="41"/>
    </row>
    <row r="162" spans="1:12" ht="15" x14ac:dyDescent="0.25">
      <c r="A162" s="23"/>
      <c r="B162" s="15"/>
      <c r="C162" s="11"/>
      <c r="D162" s="7" t="s">
        <v>31</v>
      </c>
      <c r="E162" s="53" t="s">
        <v>53</v>
      </c>
      <c r="F162" s="41">
        <v>20</v>
      </c>
      <c r="G162" s="61">
        <v>1.5</v>
      </c>
      <c r="H162" s="61">
        <v>0.6</v>
      </c>
      <c r="I162" s="62">
        <v>10</v>
      </c>
      <c r="J162" s="61">
        <v>51.8</v>
      </c>
      <c r="K162" s="56" t="s">
        <v>52</v>
      </c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SUM(F156:F164)</f>
        <v>710</v>
      </c>
      <c r="G165" s="19">
        <f t="shared" ref="G165:J165" si="64">SUM(G156:G164)</f>
        <v>31.800000000000004</v>
      </c>
      <c r="H165" s="19">
        <f t="shared" si="64"/>
        <v>24</v>
      </c>
      <c r="I165" s="19">
        <f t="shared" si="64"/>
        <v>115.6</v>
      </c>
      <c r="J165" s="19">
        <f t="shared" si="64"/>
        <v>802.99999999999989</v>
      </c>
      <c r="K165" s="25"/>
      <c r="L165" s="19">
        <f t="shared" ref="L165" si="65">SUM(L156:L164)</f>
        <v>0</v>
      </c>
    </row>
    <row r="166" spans="1:12" ht="15.75" thickBot="1" x14ac:dyDescent="0.25">
      <c r="A166" s="29">
        <f>A147</f>
        <v>2</v>
      </c>
      <c r="B166" s="30">
        <f>B147</f>
        <v>3</v>
      </c>
      <c r="C166" s="68" t="s">
        <v>4</v>
      </c>
      <c r="D166" s="69"/>
      <c r="E166" s="31"/>
      <c r="F166" s="32">
        <f>F155+F165</f>
        <v>1220</v>
      </c>
      <c r="G166" s="32">
        <f t="shared" ref="G166" si="66">G155+G165</f>
        <v>44.7</v>
      </c>
      <c r="H166" s="32">
        <f t="shared" ref="H166" si="67">H155+H165</f>
        <v>32.9</v>
      </c>
      <c r="I166" s="32">
        <f t="shared" ref="I166" si="68">I155+I165</f>
        <v>212.2</v>
      </c>
      <c r="J166" s="32">
        <f t="shared" ref="J166:L166" si="69">J155+J165</f>
        <v>1319</v>
      </c>
      <c r="K166" s="32"/>
      <c r="L166" s="32">
        <f t="shared" si="69"/>
        <v>0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49" t="s">
        <v>102</v>
      </c>
      <c r="F167" s="39">
        <v>240</v>
      </c>
      <c r="G167" s="50">
        <v>27.1</v>
      </c>
      <c r="H167" s="50">
        <v>9.1999999999999993</v>
      </c>
      <c r="I167" s="51">
        <v>43.8</v>
      </c>
      <c r="J167" s="65">
        <v>384</v>
      </c>
      <c r="K167" s="56" t="s">
        <v>77</v>
      </c>
      <c r="L167" s="39"/>
    </row>
    <row r="168" spans="1:12" ht="15" x14ac:dyDescent="0.25">
      <c r="A168" s="23"/>
      <c r="B168" s="15"/>
      <c r="C168" s="11"/>
      <c r="D168" s="6"/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22</v>
      </c>
      <c r="E169" s="53" t="s">
        <v>40</v>
      </c>
      <c r="F169" s="41">
        <v>200</v>
      </c>
      <c r="G169" s="54">
        <v>0</v>
      </c>
      <c r="H169" s="54">
        <v>0</v>
      </c>
      <c r="I169" s="55">
        <v>15</v>
      </c>
      <c r="J169" s="61">
        <v>60</v>
      </c>
      <c r="K169" s="56" t="s">
        <v>41</v>
      </c>
      <c r="L169" s="41"/>
    </row>
    <row r="170" spans="1:12" ht="30" x14ac:dyDescent="0.25">
      <c r="A170" s="23"/>
      <c r="B170" s="15"/>
      <c r="C170" s="11"/>
      <c r="D170" s="7" t="s">
        <v>23</v>
      </c>
      <c r="E170" s="53" t="s">
        <v>42</v>
      </c>
      <c r="F170" s="41">
        <v>60</v>
      </c>
      <c r="G170" s="54">
        <v>4.5999999999999996</v>
      </c>
      <c r="H170" s="54">
        <v>1.8</v>
      </c>
      <c r="I170" s="55">
        <v>30</v>
      </c>
      <c r="J170" s="61">
        <v>155.4</v>
      </c>
      <c r="K170" s="56" t="s">
        <v>43</v>
      </c>
      <c r="L170" s="41"/>
    </row>
    <row r="171" spans="1:12" ht="15" x14ac:dyDescent="0.25">
      <c r="A171" s="23"/>
      <c r="B171" s="15"/>
      <c r="C171" s="11"/>
      <c r="D171" s="7" t="s">
        <v>24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SUM(F167:F174)</f>
        <v>500</v>
      </c>
      <c r="G175" s="19">
        <f t="shared" ref="G175:J175" si="70">SUM(G167:G174)</f>
        <v>31.700000000000003</v>
      </c>
      <c r="H175" s="19">
        <f t="shared" si="70"/>
        <v>11</v>
      </c>
      <c r="I175" s="19">
        <f t="shared" si="70"/>
        <v>88.8</v>
      </c>
      <c r="J175" s="19">
        <f t="shared" si="70"/>
        <v>599.4</v>
      </c>
      <c r="K175" s="25"/>
      <c r="L175" s="19">
        <f t="shared" ref="L175" si="71">SUM(L167:L174)</f>
        <v>0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0"/>
      <c r="F176" s="41"/>
      <c r="G176" s="41"/>
      <c r="H176" s="41"/>
      <c r="I176" s="41"/>
      <c r="J176" s="41"/>
      <c r="K176" s="42"/>
      <c r="L176" s="41"/>
    </row>
    <row r="177" spans="1:12" ht="15" x14ac:dyDescent="0.25">
      <c r="A177" s="23"/>
      <c r="B177" s="15"/>
      <c r="C177" s="11"/>
      <c r="D177" s="7" t="s">
        <v>27</v>
      </c>
      <c r="E177" s="53" t="s">
        <v>103</v>
      </c>
      <c r="F177" s="41">
        <v>200</v>
      </c>
      <c r="G177" s="54">
        <v>2.8</v>
      </c>
      <c r="H177" s="54">
        <v>2.2000000000000002</v>
      </c>
      <c r="I177" s="55">
        <v>23.1</v>
      </c>
      <c r="J177" s="61">
        <v>124.6</v>
      </c>
      <c r="K177" s="56" t="s">
        <v>104</v>
      </c>
      <c r="L177" s="41"/>
    </row>
    <row r="178" spans="1:12" ht="15" x14ac:dyDescent="0.25">
      <c r="A178" s="23"/>
      <c r="B178" s="15"/>
      <c r="C178" s="11"/>
      <c r="D178" s="7" t="s">
        <v>28</v>
      </c>
      <c r="E178" s="53" t="s">
        <v>79</v>
      </c>
      <c r="F178" s="41">
        <v>240</v>
      </c>
      <c r="G178" s="54">
        <v>23.4</v>
      </c>
      <c r="H178" s="54">
        <v>19.8</v>
      </c>
      <c r="I178" s="55">
        <v>51.5</v>
      </c>
      <c r="J178" s="61">
        <v>464.7</v>
      </c>
      <c r="K178" s="56" t="s">
        <v>81</v>
      </c>
      <c r="L178" s="41"/>
    </row>
    <row r="179" spans="1:12" ht="15" x14ac:dyDescent="0.25">
      <c r="A179" s="23"/>
      <c r="B179" s="15"/>
      <c r="C179" s="11"/>
      <c r="D179" s="7" t="s">
        <v>29</v>
      </c>
      <c r="E179" s="40"/>
      <c r="F179" s="41"/>
      <c r="G179" s="41"/>
      <c r="H179" s="41"/>
      <c r="I179" s="41"/>
      <c r="J179" s="41"/>
      <c r="K179" s="42"/>
      <c r="L179" s="41"/>
    </row>
    <row r="180" spans="1:12" ht="15" x14ac:dyDescent="0.25">
      <c r="A180" s="23"/>
      <c r="B180" s="15"/>
      <c r="C180" s="11"/>
      <c r="D180" s="73" t="s">
        <v>22</v>
      </c>
      <c r="E180" s="53" t="s">
        <v>40</v>
      </c>
      <c r="F180" s="41">
        <v>200</v>
      </c>
      <c r="G180" s="54">
        <v>0</v>
      </c>
      <c r="H180" s="54">
        <v>0</v>
      </c>
      <c r="I180" s="55">
        <v>15</v>
      </c>
      <c r="J180" s="41">
        <v>60</v>
      </c>
      <c r="K180" s="56" t="s">
        <v>41</v>
      </c>
      <c r="L180" s="41"/>
    </row>
    <row r="181" spans="1:12" ht="15" x14ac:dyDescent="0.25">
      <c r="A181" s="23"/>
      <c r="B181" s="15"/>
      <c r="C181" s="11"/>
      <c r="D181" s="7" t="s">
        <v>30</v>
      </c>
      <c r="E181" s="53" t="s">
        <v>51</v>
      </c>
      <c r="F181" s="41">
        <v>40</v>
      </c>
      <c r="G181" s="54">
        <v>3.1</v>
      </c>
      <c r="H181" s="54">
        <v>1.2</v>
      </c>
      <c r="I181" s="55">
        <v>20</v>
      </c>
      <c r="J181" s="61">
        <v>103.6</v>
      </c>
      <c r="K181" s="56" t="s">
        <v>52</v>
      </c>
      <c r="L181" s="41"/>
    </row>
    <row r="182" spans="1:12" ht="15" x14ac:dyDescent="0.25">
      <c r="A182" s="23"/>
      <c r="B182" s="15"/>
      <c r="C182" s="11"/>
      <c r="D182" s="7" t="s">
        <v>31</v>
      </c>
      <c r="E182" s="53" t="s">
        <v>53</v>
      </c>
      <c r="F182" s="41">
        <v>20</v>
      </c>
      <c r="G182" s="54">
        <v>1.5</v>
      </c>
      <c r="H182" s="54">
        <v>0.6</v>
      </c>
      <c r="I182" s="55">
        <v>10</v>
      </c>
      <c r="J182" s="61">
        <v>51.8</v>
      </c>
      <c r="K182" s="56" t="s">
        <v>52</v>
      </c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" x14ac:dyDescent="0.25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" x14ac:dyDescent="0.25">
      <c r="A185" s="24"/>
      <c r="B185" s="17"/>
      <c r="C185" s="8"/>
      <c r="D185" s="18" t="s">
        <v>32</v>
      </c>
      <c r="E185" s="9"/>
      <c r="F185" s="19">
        <f>SUM(F176:F184)</f>
        <v>700</v>
      </c>
      <c r="G185" s="19">
        <f t="shared" ref="G185:J185" si="72">SUM(G176:G184)</f>
        <v>30.8</v>
      </c>
      <c r="H185" s="19">
        <f t="shared" si="72"/>
        <v>23.8</v>
      </c>
      <c r="I185" s="19">
        <f t="shared" si="72"/>
        <v>119.6</v>
      </c>
      <c r="J185" s="19">
        <f t="shared" si="72"/>
        <v>804.69999999999993</v>
      </c>
      <c r="K185" s="25"/>
      <c r="L185" s="19">
        <f t="shared" ref="L185" si="73">SUM(L176:L184)</f>
        <v>0</v>
      </c>
    </row>
    <row r="186" spans="1:12" ht="15.75" thickBot="1" x14ac:dyDescent="0.25">
      <c r="A186" s="29">
        <f>A167</f>
        <v>2</v>
      </c>
      <c r="B186" s="30">
        <f>B167</f>
        <v>4</v>
      </c>
      <c r="C186" s="68" t="s">
        <v>4</v>
      </c>
      <c r="D186" s="69"/>
      <c r="E186" s="31"/>
      <c r="F186" s="32">
        <f>F175+F185</f>
        <v>1200</v>
      </c>
      <c r="G186" s="32">
        <f t="shared" ref="G186" si="74">G175+G185</f>
        <v>62.5</v>
      </c>
      <c r="H186" s="32">
        <f t="shared" ref="H186" si="75">H175+H185</f>
        <v>34.799999999999997</v>
      </c>
      <c r="I186" s="32">
        <f t="shared" ref="I186" si="76">I175+I185</f>
        <v>208.39999999999998</v>
      </c>
      <c r="J186" s="32">
        <f t="shared" ref="J186:L186" si="77">J175+J185</f>
        <v>1404.1</v>
      </c>
      <c r="K186" s="32"/>
      <c r="L186" s="32">
        <f t="shared" si="77"/>
        <v>0</v>
      </c>
    </row>
    <row r="187" spans="1:12" ht="30" x14ac:dyDescent="0.25">
      <c r="A187" s="20">
        <v>2</v>
      </c>
      <c r="B187" s="21">
        <v>5</v>
      </c>
      <c r="C187" s="22" t="s">
        <v>20</v>
      </c>
      <c r="D187" s="5" t="s">
        <v>21</v>
      </c>
      <c r="E187" s="49" t="s">
        <v>105</v>
      </c>
      <c r="F187" s="39">
        <v>260</v>
      </c>
      <c r="G187" s="50">
        <v>30.9</v>
      </c>
      <c r="H187" s="50">
        <v>22.9</v>
      </c>
      <c r="I187" s="51">
        <v>49.8</v>
      </c>
      <c r="J187" s="65">
        <v>555.20000000000005</v>
      </c>
      <c r="K187" s="56" t="s">
        <v>106</v>
      </c>
      <c r="L187" s="39"/>
    </row>
    <row r="188" spans="1:12" ht="15" x14ac:dyDescent="0.25">
      <c r="A188" s="23"/>
      <c r="B188" s="15"/>
      <c r="C188" s="11"/>
      <c r="D188" s="6"/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22</v>
      </c>
      <c r="E189" s="53" t="s">
        <v>107</v>
      </c>
      <c r="F189" s="41">
        <v>200</v>
      </c>
      <c r="G189" s="54">
        <v>0.7</v>
      </c>
      <c r="H189" s="54">
        <v>0.3</v>
      </c>
      <c r="I189" s="55">
        <v>28.9</v>
      </c>
      <c r="J189" s="61">
        <v>125.1</v>
      </c>
      <c r="K189" s="56" t="s">
        <v>108</v>
      </c>
      <c r="L189" s="41"/>
    </row>
    <row r="190" spans="1:12" ht="30" x14ac:dyDescent="0.25">
      <c r="A190" s="23"/>
      <c r="B190" s="15"/>
      <c r="C190" s="11"/>
      <c r="D190" s="7" t="s">
        <v>23</v>
      </c>
      <c r="E190" s="53" t="s">
        <v>42</v>
      </c>
      <c r="F190" s="41">
        <v>60</v>
      </c>
      <c r="G190" s="54">
        <v>4.5999999999999996</v>
      </c>
      <c r="H190" s="54">
        <v>1.8</v>
      </c>
      <c r="I190" s="55">
        <v>30</v>
      </c>
      <c r="J190" s="61">
        <v>155.4</v>
      </c>
      <c r="K190" s="56" t="s">
        <v>43</v>
      </c>
      <c r="L190" s="41"/>
    </row>
    <row r="191" spans="1:12" ht="15" x14ac:dyDescent="0.25">
      <c r="A191" s="23"/>
      <c r="B191" s="15"/>
      <c r="C191" s="11"/>
      <c r="D191" s="7" t="s">
        <v>24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.75" customHeight="1" x14ac:dyDescent="0.25">
      <c r="A195" s="24"/>
      <c r="B195" s="17"/>
      <c r="C195" s="8"/>
      <c r="D195" s="18" t="s">
        <v>32</v>
      </c>
      <c r="E195" s="9"/>
      <c r="F195" s="19">
        <f>SUM(F187:F194)</f>
        <v>520</v>
      </c>
      <c r="G195" s="19">
        <f t="shared" ref="G195:J195" si="78">SUM(G187:G194)</f>
        <v>36.199999999999996</v>
      </c>
      <c r="H195" s="19">
        <f t="shared" si="78"/>
        <v>25</v>
      </c>
      <c r="I195" s="19">
        <f t="shared" si="78"/>
        <v>108.69999999999999</v>
      </c>
      <c r="J195" s="19">
        <f t="shared" si="78"/>
        <v>835.7</v>
      </c>
      <c r="K195" s="25"/>
      <c r="L195" s="19">
        <f t="shared" ref="L195" si="79">SUM(L187:L194)</f>
        <v>0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0"/>
      <c r="F196" s="41"/>
      <c r="G196" s="41"/>
      <c r="H196" s="41"/>
      <c r="I196" s="41"/>
      <c r="J196" s="41"/>
      <c r="K196" s="42"/>
      <c r="L196" s="41"/>
    </row>
    <row r="197" spans="1:12" ht="15" x14ac:dyDescent="0.25">
      <c r="A197" s="23"/>
      <c r="B197" s="15"/>
      <c r="C197" s="11"/>
      <c r="D197" s="7" t="s">
        <v>27</v>
      </c>
      <c r="E197" s="53" t="s">
        <v>45</v>
      </c>
      <c r="F197" s="41">
        <v>200</v>
      </c>
      <c r="G197" s="54">
        <v>2</v>
      </c>
      <c r="H197" s="54">
        <v>4.0999999999999996</v>
      </c>
      <c r="I197" s="55">
        <v>11.2</v>
      </c>
      <c r="J197" s="54">
        <v>130</v>
      </c>
      <c r="K197" s="56" t="s">
        <v>46</v>
      </c>
      <c r="L197" s="41"/>
    </row>
    <row r="198" spans="1:12" ht="15" x14ac:dyDescent="0.25">
      <c r="A198" s="23"/>
      <c r="B198" s="15"/>
      <c r="C198" s="11"/>
      <c r="D198" s="7" t="s">
        <v>28</v>
      </c>
      <c r="E198" s="53" t="s">
        <v>109</v>
      </c>
      <c r="F198" s="41">
        <v>240</v>
      </c>
      <c r="G198" s="54">
        <v>20.5</v>
      </c>
      <c r="H198" s="54">
        <v>14.6</v>
      </c>
      <c r="I198" s="55">
        <v>40</v>
      </c>
      <c r="J198" s="54">
        <v>374</v>
      </c>
      <c r="K198" s="56" t="s">
        <v>57</v>
      </c>
      <c r="L198" s="41"/>
    </row>
    <row r="199" spans="1:12" ht="15" x14ac:dyDescent="0.25">
      <c r="A199" s="23"/>
      <c r="B199" s="15"/>
      <c r="C199" s="11"/>
      <c r="D199" s="7" t="s">
        <v>29</v>
      </c>
      <c r="E199" s="40"/>
      <c r="F199" s="41"/>
      <c r="G199" s="41"/>
      <c r="H199" s="41"/>
      <c r="I199" s="41"/>
      <c r="J199" s="41"/>
      <c r="K199" s="42"/>
      <c r="L199" s="41"/>
    </row>
    <row r="200" spans="1:12" ht="15" x14ac:dyDescent="0.25">
      <c r="A200" s="23"/>
      <c r="B200" s="15"/>
      <c r="C200" s="11"/>
      <c r="D200" s="73" t="s">
        <v>22</v>
      </c>
      <c r="E200" s="57" t="s">
        <v>94</v>
      </c>
      <c r="F200" s="41">
        <v>200</v>
      </c>
      <c r="G200" s="58">
        <v>0</v>
      </c>
      <c r="H200" s="58">
        <v>0</v>
      </c>
      <c r="I200" s="59">
        <v>15</v>
      </c>
      <c r="J200" s="58">
        <v>60</v>
      </c>
      <c r="K200" s="60" t="s">
        <v>95</v>
      </c>
      <c r="L200" s="41"/>
    </row>
    <row r="201" spans="1:12" ht="15" x14ac:dyDescent="0.25">
      <c r="A201" s="23"/>
      <c r="B201" s="15"/>
      <c r="C201" s="11"/>
      <c r="D201" s="7" t="s">
        <v>30</v>
      </c>
      <c r="E201" s="53" t="s">
        <v>51</v>
      </c>
      <c r="F201" s="41">
        <v>40</v>
      </c>
      <c r="G201" s="54">
        <v>3.1</v>
      </c>
      <c r="H201" s="54">
        <v>1.2</v>
      </c>
      <c r="I201" s="55">
        <v>20</v>
      </c>
      <c r="J201" s="54">
        <v>103.6</v>
      </c>
      <c r="K201" s="56" t="s">
        <v>46</v>
      </c>
      <c r="L201" s="41"/>
    </row>
    <row r="202" spans="1:12" ht="15" x14ac:dyDescent="0.25">
      <c r="A202" s="23"/>
      <c r="B202" s="15"/>
      <c r="C202" s="11"/>
      <c r="D202" s="7" t="s">
        <v>31</v>
      </c>
      <c r="E202" s="53" t="s">
        <v>53</v>
      </c>
      <c r="F202" s="41">
        <v>20</v>
      </c>
      <c r="G202" s="54">
        <v>1.5</v>
      </c>
      <c r="H202" s="54">
        <v>0.6</v>
      </c>
      <c r="I202" s="55">
        <v>10</v>
      </c>
      <c r="J202" s="54">
        <v>51.8</v>
      </c>
      <c r="K202" s="56" t="s">
        <v>57</v>
      </c>
      <c r="L202" s="41"/>
    </row>
    <row r="203" spans="1:12" ht="15" x14ac:dyDescent="0.25">
      <c r="A203" s="23"/>
      <c r="B203" s="15"/>
      <c r="C203" s="11"/>
      <c r="D203" s="6"/>
      <c r="E203" s="40"/>
      <c r="F203" s="41"/>
      <c r="G203" s="41"/>
      <c r="H203" s="41"/>
      <c r="I203" s="41"/>
      <c r="J203" s="41"/>
      <c r="K203" s="42"/>
      <c r="L203" s="41"/>
    </row>
    <row r="204" spans="1:12" ht="15" x14ac:dyDescent="0.25">
      <c r="A204" s="23"/>
      <c r="B204" s="15"/>
      <c r="C204" s="11"/>
      <c r="D204" s="6"/>
      <c r="E204" s="40"/>
      <c r="F204" s="41"/>
      <c r="G204" s="41"/>
      <c r="H204" s="41"/>
      <c r="I204" s="41"/>
      <c r="J204" s="41"/>
      <c r="K204" s="42"/>
      <c r="L204" s="41"/>
    </row>
    <row r="205" spans="1:12" ht="15" x14ac:dyDescent="0.25">
      <c r="A205" s="24"/>
      <c r="B205" s="17"/>
      <c r="C205" s="8"/>
      <c r="D205" s="18" t="s">
        <v>32</v>
      </c>
      <c r="E205" s="9"/>
      <c r="F205" s="19">
        <f>SUM(F196:F204)</f>
        <v>700</v>
      </c>
      <c r="G205" s="19">
        <f t="shared" ref="G205:J205" si="80">SUM(G196:G204)</f>
        <v>27.1</v>
      </c>
      <c r="H205" s="19">
        <f t="shared" si="80"/>
        <v>20.5</v>
      </c>
      <c r="I205" s="19">
        <f t="shared" si="80"/>
        <v>96.2</v>
      </c>
      <c r="J205" s="19">
        <f t="shared" si="80"/>
        <v>719.4</v>
      </c>
      <c r="K205" s="25"/>
      <c r="L205" s="19">
        <f t="shared" ref="L205" si="81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68" t="s">
        <v>4</v>
      </c>
      <c r="D206" s="69"/>
      <c r="E206" s="31"/>
      <c r="F206" s="32">
        <f>F195+F205</f>
        <v>1220</v>
      </c>
      <c r="G206" s="32">
        <f t="shared" ref="G206" si="82">G195+G205</f>
        <v>63.3</v>
      </c>
      <c r="H206" s="32">
        <f t="shared" ref="H206" si="83">H195+H205</f>
        <v>45.5</v>
      </c>
      <c r="I206" s="32">
        <f t="shared" ref="I206" si="84">I195+I205</f>
        <v>204.89999999999998</v>
      </c>
      <c r="J206" s="32">
        <f t="shared" ref="J206:L206" si="85">J195+J205</f>
        <v>1555.1</v>
      </c>
      <c r="K206" s="32"/>
      <c r="L206" s="32">
        <f t="shared" si="85"/>
        <v>0</v>
      </c>
    </row>
    <row r="207" spans="1:12" ht="30" x14ac:dyDescent="0.25">
      <c r="A207" s="20">
        <v>3</v>
      </c>
      <c r="B207" s="21">
        <v>1</v>
      </c>
      <c r="C207" s="22" t="s">
        <v>20</v>
      </c>
      <c r="D207" s="5" t="s">
        <v>21</v>
      </c>
      <c r="E207" s="49" t="s">
        <v>110</v>
      </c>
      <c r="F207" s="39">
        <v>250</v>
      </c>
      <c r="G207" s="50">
        <v>22.4</v>
      </c>
      <c r="H207" s="50">
        <v>17.899999999999999</v>
      </c>
      <c r="I207" s="51">
        <v>39.6</v>
      </c>
      <c r="J207" s="50">
        <v>406</v>
      </c>
      <c r="K207" s="52" t="s">
        <v>111</v>
      </c>
      <c r="L207" s="39"/>
    </row>
    <row r="208" spans="1:12" ht="15" x14ac:dyDescent="0.25">
      <c r="A208" s="23"/>
      <c r="B208" s="15"/>
      <c r="C208" s="11"/>
      <c r="D208" s="6"/>
      <c r="E208" s="40"/>
      <c r="F208" s="41"/>
      <c r="G208" s="41"/>
      <c r="H208" s="41"/>
      <c r="I208" s="41"/>
      <c r="J208" s="41"/>
      <c r="K208" s="42"/>
      <c r="L208" s="41"/>
    </row>
    <row r="209" spans="1:12" ht="15" x14ac:dyDescent="0.25">
      <c r="A209" s="23"/>
      <c r="B209" s="15"/>
      <c r="C209" s="11"/>
      <c r="D209" s="7" t="s">
        <v>22</v>
      </c>
      <c r="E209" s="53" t="s">
        <v>71</v>
      </c>
      <c r="F209" s="41">
        <v>200</v>
      </c>
      <c r="G209" s="54">
        <v>0.1</v>
      </c>
      <c r="H209" s="54">
        <v>0</v>
      </c>
      <c r="I209" s="55">
        <v>15.2</v>
      </c>
      <c r="J209" s="54">
        <v>62.7</v>
      </c>
      <c r="K209" s="56" t="s">
        <v>75</v>
      </c>
      <c r="L209" s="41"/>
    </row>
    <row r="210" spans="1:12" ht="30" x14ac:dyDescent="0.25">
      <c r="A210" s="23"/>
      <c r="B210" s="15"/>
      <c r="C210" s="11"/>
      <c r="D210" s="7" t="s">
        <v>23</v>
      </c>
      <c r="E210" s="53" t="s">
        <v>42</v>
      </c>
      <c r="F210" s="41">
        <v>60</v>
      </c>
      <c r="G210" s="54">
        <v>4.5999999999999996</v>
      </c>
      <c r="H210" s="54">
        <v>1.8</v>
      </c>
      <c r="I210" s="55">
        <v>30</v>
      </c>
      <c r="J210" s="54">
        <v>155.4</v>
      </c>
      <c r="K210" s="56" t="s">
        <v>43</v>
      </c>
      <c r="L210" s="41"/>
    </row>
    <row r="211" spans="1:12" ht="15" x14ac:dyDescent="0.25">
      <c r="A211" s="23"/>
      <c r="B211" s="15"/>
      <c r="C211" s="11"/>
      <c r="D211" s="7" t="s">
        <v>24</v>
      </c>
      <c r="E211" s="40"/>
      <c r="F211" s="41"/>
      <c r="G211" s="41"/>
      <c r="H211" s="41"/>
      <c r="I211" s="41"/>
      <c r="J211" s="41"/>
      <c r="K211" s="42"/>
      <c r="L211" s="41"/>
    </row>
    <row r="212" spans="1:12" ht="15" x14ac:dyDescent="0.25">
      <c r="A212" s="23"/>
      <c r="B212" s="15"/>
      <c r="C212" s="11"/>
      <c r="D212" s="6"/>
      <c r="E212" s="40"/>
      <c r="F212" s="41"/>
      <c r="G212" s="41"/>
      <c r="H212" s="41"/>
      <c r="I212" s="41"/>
      <c r="J212" s="41"/>
      <c r="K212" s="42"/>
      <c r="L212" s="41"/>
    </row>
    <row r="213" spans="1:12" ht="15" x14ac:dyDescent="0.25">
      <c r="A213" s="23"/>
      <c r="B213" s="15"/>
      <c r="C213" s="11"/>
      <c r="D213" s="6"/>
      <c r="E213" s="40"/>
      <c r="F213" s="41"/>
      <c r="G213" s="41"/>
      <c r="H213" s="41"/>
      <c r="I213" s="41"/>
      <c r="J213" s="41"/>
      <c r="K213" s="42"/>
      <c r="L213" s="41"/>
    </row>
    <row r="214" spans="1:12" ht="15" x14ac:dyDescent="0.25">
      <c r="A214" s="23"/>
      <c r="B214" s="15"/>
      <c r="C214" s="11"/>
      <c r="D214" s="6"/>
      <c r="E214" s="40"/>
      <c r="F214" s="41"/>
      <c r="G214" s="41"/>
      <c r="H214" s="41"/>
      <c r="I214" s="41"/>
      <c r="J214" s="41"/>
      <c r="K214" s="42"/>
      <c r="L214" s="41"/>
    </row>
    <row r="215" spans="1:12" ht="15" x14ac:dyDescent="0.25">
      <c r="A215" s="24"/>
      <c r="B215" s="17"/>
      <c r="C215" s="8"/>
      <c r="D215" s="18" t="s">
        <v>32</v>
      </c>
      <c r="E215" s="9"/>
      <c r="F215" s="19">
        <f>SUM(F207:F214)</f>
        <v>510</v>
      </c>
      <c r="G215" s="19">
        <f t="shared" ref="G215:J215" si="86">SUM(G207:G214)</f>
        <v>27.1</v>
      </c>
      <c r="H215" s="19">
        <f t="shared" si="86"/>
        <v>19.7</v>
      </c>
      <c r="I215" s="19">
        <f t="shared" si="86"/>
        <v>84.8</v>
      </c>
      <c r="J215" s="19">
        <f t="shared" si="86"/>
        <v>624.1</v>
      </c>
      <c r="K215" s="25"/>
      <c r="L215" s="19">
        <f t="shared" ref="L215" si="87">SUM(L207:L214)</f>
        <v>0</v>
      </c>
    </row>
    <row r="216" spans="1:12" ht="15" x14ac:dyDescent="0.25">
      <c r="A216" s="26">
        <f>A207</f>
        <v>3</v>
      </c>
      <c r="B216" s="13">
        <f>B207</f>
        <v>1</v>
      </c>
      <c r="C216" s="10" t="s">
        <v>25</v>
      </c>
      <c r="D216" s="7" t="s">
        <v>26</v>
      </c>
      <c r="E216" s="40"/>
      <c r="F216" s="41"/>
      <c r="G216" s="41"/>
      <c r="H216" s="41"/>
      <c r="I216" s="41"/>
      <c r="J216" s="41"/>
      <c r="K216" s="42"/>
      <c r="L216" s="41"/>
    </row>
    <row r="217" spans="1:12" ht="15" x14ac:dyDescent="0.25">
      <c r="A217" s="23"/>
      <c r="B217" s="15"/>
      <c r="C217" s="11"/>
      <c r="D217" s="7" t="s">
        <v>27</v>
      </c>
      <c r="E217" s="53" t="s">
        <v>68</v>
      </c>
      <c r="F217" s="41">
        <v>200</v>
      </c>
      <c r="G217" s="54">
        <v>2.2999999999999998</v>
      </c>
      <c r="H217" s="54">
        <v>4.0999999999999996</v>
      </c>
      <c r="I217" s="55">
        <v>20.100000000000001</v>
      </c>
      <c r="J217" s="54">
        <v>128.19999999999999</v>
      </c>
      <c r="K217" s="56" t="s">
        <v>72</v>
      </c>
      <c r="L217" s="41"/>
    </row>
    <row r="218" spans="1:12" ht="15" x14ac:dyDescent="0.25">
      <c r="A218" s="23"/>
      <c r="B218" s="15"/>
      <c r="C218" s="11"/>
      <c r="D218" s="7" t="s">
        <v>28</v>
      </c>
      <c r="E218" s="53" t="s">
        <v>112</v>
      </c>
      <c r="F218" s="41">
        <v>90</v>
      </c>
      <c r="G218" s="54">
        <v>16.5</v>
      </c>
      <c r="H218" s="54">
        <v>7.5</v>
      </c>
      <c r="I218" s="55">
        <v>8.8000000000000007</v>
      </c>
      <c r="J218" s="54">
        <v>173.3</v>
      </c>
      <c r="K218" s="56" t="s">
        <v>113</v>
      </c>
      <c r="L218" s="41"/>
    </row>
    <row r="219" spans="1:12" ht="15" x14ac:dyDescent="0.25">
      <c r="A219" s="23"/>
      <c r="B219" s="15"/>
      <c r="C219" s="11"/>
      <c r="D219" s="7" t="s">
        <v>29</v>
      </c>
      <c r="E219" s="53" t="s">
        <v>49</v>
      </c>
      <c r="F219" s="41">
        <v>150</v>
      </c>
      <c r="G219" s="54">
        <v>8.8000000000000007</v>
      </c>
      <c r="H219" s="54">
        <v>5.3</v>
      </c>
      <c r="I219" s="55">
        <v>47.6</v>
      </c>
      <c r="J219" s="54">
        <v>260.89999999999998</v>
      </c>
      <c r="K219" s="56" t="s">
        <v>50</v>
      </c>
      <c r="L219" s="41"/>
    </row>
    <row r="220" spans="1:12" ht="15" x14ac:dyDescent="0.25">
      <c r="A220" s="23"/>
      <c r="B220" s="15"/>
      <c r="C220" s="11"/>
      <c r="D220" s="73" t="s">
        <v>22</v>
      </c>
      <c r="E220" s="57" t="s">
        <v>40</v>
      </c>
      <c r="F220" s="41">
        <v>200</v>
      </c>
      <c r="G220" s="58">
        <v>0</v>
      </c>
      <c r="H220" s="58">
        <v>0</v>
      </c>
      <c r="I220" s="59">
        <v>15</v>
      </c>
      <c r="J220" s="58">
        <v>60</v>
      </c>
      <c r="K220" s="60" t="s">
        <v>41</v>
      </c>
      <c r="L220" s="41"/>
    </row>
    <row r="221" spans="1:12" ht="15" x14ac:dyDescent="0.25">
      <c r="A221" s="23"/>
      <c r="B221" s="15"/>
      <c r="C221" s="11"/>
      <c r="D221" s="7" t="s">
        <v>30</v>
      </c>
      <c r="E221" s="53" t="s">
        <v>51</v>
      </c>
      <c r="F221" s="41">
        <v>40</v>
      </c>
      <c r="G221" s="54">
        <v>3.1</v>
      </c>
      <c r="H221" s="54">
        <v>1.2</v>
      </c>
      <c r="I221" s="55">
        <v>20</v>
      </c>
      <c r="J221" s="54">
        <v>103.6</v>
      </c>
      <c r="K221" s="56" t="s">
        <v>52</v>
      </c>
      <c r="L221" s="41"/>
    </row>
    <row r="222" spans="1:12" ht="15" x14ac:dyDescent="0.25">
      <c r="A222" s="23"/>
      <c r="B222" s="15"/>
      <c r="C222" s="11"/>
      <c r="D222" s="7" t="s">
        <v>31</v>
      </c>
      <c r="E222" s="53" t="s">
        <v>53</v>
      </c>
      <c r="F222" s="41">
        <v>20</v>
      </c>
      <c r="G222" s="54">
        <v>1.5</v>
      </c>
      <c r="H222" s="54">
        <v>0.6</v>
      </c>
      <c r="I222" s="55">
        <v>10</v>
      </c>
      <c r="J222" s="54">
        <v>51.8</v>
      </c>
      <c r="K222" s="56" t="s">
        <v>52</v>
      </c>
      <c r="L222" s="41"/>
    </row>
    <row r="223" spans="1:12" ht="15" x14ac:dyDescent="0.25">
      <c r="A223" s="23"/>
      <c r="B223" s="15"/>
      <c r="C223" s="11"/>
      <c r="D223" s="6"/>
      <c r="E223" s="40"/>
      <c r="F223" s="41"/>
      <c r="G223" s="41"/>
      <c r="H223" s="41"/>
      <c r="I223" s="41"/>
      <c r="J223" s="41"/>
      <c r="K223" s="42"/>
      <c r="L223" s="41"/>
    </row>
    <row r="224" spans="1:12" ht="15" x14ac:dyDescent="0.25">
      <c r="A224" s="23"/>
      <c r="B224" s="15"/>
      <c r="C224" s="11"/>
      <c r="D224" s="6"/>
      <c r="E224" s="40"/>
      <c r="F224" s="41"/>
      <c r="G224" s="41"/>
      <c r="H224" s="41"/>
      <c r="I224" s="41"/>
      <c r="J224" s="41"/>
      <c r="K224" s="42"/>
      <c r="L224" s="41"/>
    </row>
    <row r="225" spans="1:12" ht="15" x14ac:dyDescent="0.25">
      <c r="A225" s="24"/>
      <c r="B225" s="17"/>
      <c r="C225" s="8"/>
      <c r="D225" s="18" t="s">
        <v>32</v>
      </c>
      <c r="E225" s="9"/>
      <c r="F225" s="19">
        <f>SUM(F216:F224)</f>
        <v>700</v>
      </c>
      <c r="G225" s="19">
        <f t="shared" ref="G225:J225" si="88">SUM(G216:G224)</f>
        <v>32.200000000000003</v>
      </c>
      <c r="H225" s="19">
        <f t="shared" si="88"/>
        <v>18.7</v>
      </c>
      <c r="I225" s="19">
        <f t="shared" si="88"/>
        <v>121.5</v>
      </c>
      <c r="J225" s="19">
        <f t="shared" si="88"/>
        <v>777.8</v>
      </c>
      <c r="K225" s="25"/>
      <c r="L225" s="19">
        <f t="shared" ref="L225" si="89">SUM(L216:L224)</f>
        <v>0</v>
      </c>
    </row>
    <row r="226" spans="1:12" ht="15.75" thickBot="1" x14ac:dyDescent="0.25">
      <c r="A226" s="29">
        <f>A207</f>
        <v>3</v>
      </c>
      <c r="B226" s="30">
        <f>B207</f>
        <v>1</v>
      </c>
      <c r="C226" s="68" t="s">
        <v>4</v>
      </c>
      <c r="D226" s="69"/>
      <c r="E226" s="31"/>
      <c r="F226" s="32">
        <f>F215+F225</f>
        <v>1210</v>
      </c>
      <c r="G226" s="32">
        <f t="shared" ref="G226:J226" si="90">G215+G225</f>
        <v>59.300000000000004</v>
      </c>
      <c r="H226" s="32">
        <f t="shared" si="90"/>
        <v>38.4</v>
      </c>
      <c r="I226" s="32">
        <f t="shared" si="90"/>
        <v>206.3</v>
      </c>
      <c r="J226" s="32">
        <f t="shared" si="90"/>
        <v>1401.9</v>
      </c>
      <c r="K226" s="32"/>
      <c r="L226" s="32">
        <f t="shared" ref="L226" si="91">L215+L225</f>
        <v>0</v>
      </c>
    </row>
    <row r="227" spans="1:12" ht="15" x14ac:dyDescent="0.25">
      <c r="A227" s="14">
        <v>3</v>
      </c>
      <c r="B227" s="15">
        <v>2</v>
      </c>
      <c r="C227" s="22" t="s">
        <v>20</v>
      </c>
      <c r="D227" s="5" t="s">
        <v>21</v>
      </c>
      <c r="E227" s="49" t="s">
        <v>85</v>
      </c>
      <c r="F227" s="39">
        <v>240</v>
      </c>
      <c r="G227" s="50">
        <v>17.3</v>
      </c>
      <c r="H227" s="50">
        <v>24.6</v>
      </c>
      <c r="I227" s="51">
        <v>42.2</v>
      </c>
      <c r="J227" s="50">
        <v>471.4</v>
      </c>
      <c r="K227" s="52" t="s">
        <v>87</v>
      </c>
      <c r="L227" s="39"/>
    </row>
    <row r="228" spans="1:12" ht="15" x14ac:dyDescent="0.25">
      <c r="A228" s="14"/>
      <c r="B228" s="15"/>
      <c r="C228" s="11"/>
      <c r="D228" s="6"/>
      <c r="E228" s="40"/>
      <c r="F228" s="41"/>
      <c r="G228" s="41"/>
      <c r="H228" s="41"/>
      <c r="I228" s="41"/>
      <c r="J228" s="41"/>
      <c r="K228" s="42"/>
      <c r="L228" s="41"/>
    </row>
    <row r="229" spans="1:12" ht="15" x14ac:dyDescent="0.25">
      <c r="A229" s="14"/>
      <c r="B229" s="15"/>
      <c r="C229" s="11"/>
      <c r="D229" s="7" t="s">
        <v>22</v>
      </c>
      <c r="E229" s="57" t="s">
        <v>40</v>
      </c>
      <c r="F229" s="41">
        <v>200</v>
      </c>
      <c r="G229" s="58">
        <v>0</v>
      </c>
      <c r="H229" s="58">
        <v>0</v>
      </c>
      <c r="I229" s="59">
        <v>15</v>
      </c>
      <c r="J229" s="58">
        <v>60</v>
      </c>
      <c r="K229" s="60" t="s">
        <v>41</v>
      </c>
      <c r="L229" s="41"/>
    </row>
    <row r="230" spans="1:12" ht="30" x14ac:dyDescent="0.25">
      <c r="A230" s="14"/>
      <c r="B230" s="15"/>
      <c r="C230" s="11"/>
      <c r="D230" s="7" t="s">
        <v>23</v>
      </c>
      <c r="E230" s="53" t="s">
        <v>42</v>
      </c>
      <c r="F230" s="41">
        <v>60</v>
      </c>
      <c r="G230" s="54">
        <v>4.5999999999999996</v>
      </c>
      <c r="H230" s="54">
        <v>1.8</v>
      </c>
      <c r="I230" s="55">
        <v>30</v>
      </c>
      <c r="J230" s="54">
        <v>155.4</v>
      </c>
      <c r="K230" s="56" t="s">
        <v>43</v>
      </c>
      <c r="L230" s="41"/>
    </row>
    <row r="231" spans="1:12" ht="15" x14ac:dyDescent="0.25">
      <c r="A231" s="14"/>
      <c r="B231" s="15"/>
      <c r="C231" s="11"/>
      <c r="D231" s="7" t="s">
        <v>24</v>
      </c>
      <c r="E231" s="40"/>
      <c r="F231" s="41"/>
      <c r="G231" s="41"/>
      <c r="H231" s="41"/>
      <c r="I231" s="41"/>
      <c r="J231" s="41"/>
      <c r="K231" s="42"/>
      <c r="L231" s="41"/>
    </row>
    <row r="232" spans="1:12" ht="15" x14ac:dyDescent="0.25">
      <c r="A232" s="14"/>
      <c r="B232" s="15"/>
      <c r="C232" s="11"/>
      <c r="D232" s="6"/>
      <c r="E232" s="40"/>
      <c r="F232" s="41"/>
      <c r="G232" s="41"/>
      <c r="H232" s="41"/>
      <c r="I232" s="41"/>
      <c r="J232" s="41"/>
      <c r="K232" s="42"/>
      <c r="L232" s="41"/>
    </row>
    <row r="233" spans="1:12" ht="15" x14ac:dyDescent="0.25">
      <c r="A233" s="14"/>
      <c r="B233" s="15"/>
      <c r="C233" s="11"/>
      <c r="D233" s="6"/>
      <c r="E233" s="40"/>
      <c r="F233" s="41"/>
      <c r="G233" s="41"/>
      <c r="H233" s="41"/>
      <c r="I233" s="41"/>
      <c r="J233" s="41"/>
      <c r="K233" s="42"/>
      <c r="L233" s="41"/>
    </row>
    <row r="234" spans="1:12" ht="15" x14ac:dyDescent="0.25">
      <c r="A234" s="14"/>
      <c r="B234" s="15"/>
      <c r="C234" s="11"/>
      <c r="D234" s="6"/>
      <c r="E234" s="40"/>
      <c r="F234" s="41"/>
      <c r="G234" s="41"/>
      <c r="H234" s="41"/>
      <c r="I234" s="41"/>
      <c r="J234" s="41"/>
      <c r="K234" s="42"/>
      <c r="L234" s="41"/>
    </row>
    <row r="235" spans="1:12" ht="15" x14ac:dyDescent="0.25">
      <c r="A235" s="16"/>
      <c r="B235" s="17"/>
      <c r="C235" s="8"/>
      <c r="D235" s="18" t="s">
        <v>32</v>
      </c>
      <c r="E235" s="9"/>
      <c r="F235" s="19">
        <f>SUM(F227:F234)</f>
        <v>500</v>
      </c>
      <c r="G235" s="19">
        <f t="shared" ref="G235:J235" si="92">SUM(G227:G234)</f>
        <v>21.9</v>
      </c>
      <c r="H235" s="19">
        <f t="shared" si="92"/>
        <v>26.400000000000002</v>
      </c>
      <c r="I235" s="19">
        <f t="shared" si="92"/>
        <v>87.2</v>
      </c>
      <c r="J235" s="19">
        <f t="shared" si="92"/>
        <v>686.8</v>
      </c>
      <c r="K235" s="25"/>
      <c r="L235" s="19">
        <f t="shared" ref="L235" si="93">SUM(L227:L234)</f>
        <v>0</v>
      </c>
    </row>
    <row r="236" spans="1:12" ht="15" x14ac:dyDescent="0.25">
      <c r="A236" s="13">
        <f>A227</f>
        <v>3</v>
      </c>
      <c r="B236" s="13">
        <f>B227</f>
        <v>2</v>
      </c>
      <c r="C236" s="10" t="s">
        <v>25</v>
      </c>
      <c r="D236" s="7" t="s">
        <v>26</v>
      </c>
      <c r="E236" s="40"/>
      <c r="F236" s="41"/>
      <c r="G236" s="41"/>
      <c r="H236" s="41"/>
      <c r="I236" s="41"/>
      <c r="J236" s="41"/>
      <c r="K236" s="42"/>
      <c r="L236" s="41"/>
    </row>
    <row r="237" spans="1:12" ht="15" x14ac:dyDescent="0.25">
      <c r="A237" s="14"/>
      <c r="B237" s="15"/>
      <c r="C237" s="11"/>
      <c r="D237" s="7" t="s">
        <v>27</v>
      </c>
      <c r="E237" s="53" t="s">
        <v>114</v>
      </c>
      <c r="F237" s="41">
        <v>200</v>
      </c>
      <c r="G237" s="54">
        <v>3.5</v>
      </c>
      <c r="H237" s="54">
        <v>4.2</v>
      </c>
      <c r="I237" s="55">
        <v>17.100000000000001</v>
      </c>
      <c r="J237" s="54">
        <v>123.7</v>
      </c>
      <c r="K237" s="56" t="s">
        <v>115</v>
      </c>
      <c r="L237" s="41"/>
    </row>
    <row r="238" spans="1:12" ht="15" x14ac:dyDescent="0.25">
      <c r="A238" s="14"/>
      <c r="B238" s="15"/>
      <c r="C238" s="11"/>
      <c r="D238" s="7" t="s">
        <v>28</v>
      </c>
      <c r="E238" s="53" t="s">
        <v>47</v>
      </c>
      <c r="F238" s="41">
        <v>100</v>
      </c>
      <c r="G238" s="54">
        <v>16.8</v>
      </c>
      <c r="H238" s="54">
        <v>11.5</v>
      </c>
      <c r="I238" s="55">
        <v>3.6</v>
      </c>
      <c r="J238" s="54">
        <v>181.3</v>
      </c>
      <c r="K238" s="56" t="s">
        <v>48</v>
      </c>
      <c r="L238" s="41"/>
    </row>
    <row r="239" spans="1:12" ht="15" x14ac:dyDescent="0.25">
      <c r="A239" s="14"/>
      <c r="B239" s="15"/>
      <c r="C239" s="11"/>
      <c r="D239" s="7" t="s">
        <v>29</v>
      </c>
      <c r="E239" s="53" t="s">
        <v>62</v>
      </c>
      <c r="F239" s="41">
        <v>150</v>
      </c>
      <c r="G239" s="54">
        <v>5.6</v>
      </c>
      <c r="H239" s="54">
        <v>6.4</v>
      </c>
      <c r="I239" s="55">
        <v>36</v>
      </c>
      <c r="J239" s="54">
        <v>224.7</v>
      </c>
      <c r="K239" s="56" t="s">
        <v>65</v>
      </c>
      <c r="L239" s="41"/>
    </row>
    <row r="240" spans="1:12" ht="15" x14ac:dyDescent="0.25">
      <c r="A240" s="14"/>
      <c r="B240" s="15"/>
      <c r="C240" s="11"/>
      <c r="D240" s="73" t="s">
        <v>22</v>
      </c>
      <c r="E240" s="57" t="s">
        <v>116</v>
      </c>
      <c r="F240" s="41">
        <v>200</v>
      </c>
      <c r="G240" s="58">
        <v>0.6</v>
      </c>
      <c r="H240" s="58">
        <v>0</v>
      </c>
      <c r="I240" s="59">
        <v>29.7</v>
      </c>
      <c r="J240" s="58">
        <v>123.3</v>
      </c>
      <c r="K240" s="60" t="s">
        <v>117</v>
      </c>
      <c r="L240" s="41"/>
    </row>
    <row r="241" spans="1:12" ht="15" x14ac:dyDescent="0.25">
      <c r="A241" s="14"/>
      <c r="B241" s="15"/>
      <c r="C241" s="11"/>
      <c r="D241" s="7" t="s">
        <v>30</v>
      </c>
      <c r="E241" s="53" t="s">
        <v>51</v>
      </c>
      <c r="F241" s="41">
        <v>40</v>
      </c>
      <c r="G241" s="54">
        <v>3.1</v>
      </c>
      <c r="H241" s="54">
        <v>1.2</v>
      </c>
      <c r="I241" s="55">
        <v>20</v>
      </c>
      <c r="J241" s="54">
        <v>103.6</v>
      </c>
      <c r="K241" s="56" t="s">
        <v>52</v>
      </c>
      <c r="L241" s="41"/>
    </row>
    <row r="242" spans="1:12" ht="15" x14ac:dyDescent="0.25">
      <c r="A242" s="14"/>
      <c r="B242" s="15"/>
      <c r="C242" s="11"/>
      <c r="D242" s="7" t="s">
        <v>31</v>
      </c>
      <c r="E242" s="53" t="s">
        <v>53</v>
      </c>
      <c r="F242" s="41">
        <v>20</v>
      </c>
      <c r="G242" s="54">
        <v>1.5</v>
      </c>
      <c r="H242" s="54">
        <v>0.6</v>
      </c>
      <c r="I242" s="55">
        <v>10</v>
      </c>
      <c r="J242" s="54">
        <v>51.8</v>
      </c>
      <c r="K242" s="56" t="s">
        <v>52</v>
      </c>
      <c r="L242" s="41"/>
    </row>
    <row r="243" spans="1:12" ht="15" x14ac:dyDescent="0.25">
      <c r="A243" s="14"/>
      <c r="B243" s="15"/>
      <c r="C243" s="11"/>
      <c r="D243" s="6"/>
      <c r="E243" s="40"/>
      <c r="F243" s="41"/>
      <c r="G243" s="41"/>
      <c r="H243" s="41"/>
      <c r="I243" s="41"/>
      <c r="J243" s="41"/>
      <c r="K243" s="42"/>
      <c r="L243" s="41"/>
    </row>
    <row r="244" spans="1:12" ht="15" x14ac:dyDescent="0.25">
      <c r="A244" s="14"/>
      <c r="B244" s="15"/>
      <c r="C244" s="11"/>
      <c r="D244" s="6"/>
      <c r="E244" s="40"/>
      <c r="F244" s="41"/>
      <c r="G244" s="41"/>
      <c r="H244" s="41"/>
      <c r="I244" s="41"/>
      <c r="J244" s="41"/>
      <c r="K244" s="42"/>
      <c r="L244" s="41"/>
    </row>
    <row r="245" spans="1:12" ht="15" x14ac:dyDescent="0.25">
      <c r="A245" s="16"/>
      <c r="B245" s="17"/>
      <c r="C245" s="8"/>
      <c r="D245" s="18" t="s">
        <v>32</v>
      </c>
      <c r="E245" s="9"/>
      <c r="F245" s="19">
        <f>SUM(F236:F244)</f>
        <v>710</v>
      </c>
      <c r="G245" s="19">
        <f t="shared" ref="G245:J245" si="94">SUM(G236:G244)</f>
        <v>31.1</v>
      </c>
      <c r="H245" s="19">
        <f t="shared" si="94"/>
        <v>23.900000000000002</v>
      </c>
      <c r="I245" s="19">
        <f t="shared" si="94"/>
        <v>116.4</v>
      </c>
      <c r="J245" s="19">
        <f t="shared" si="94"/>
        <v>808.4</v>
      </c>
      <c r="K245" s="25"/>
      <c r="L245" s="19">
        <f t="shared" ref="L245" si="95">SUM(L236:L244)</f>
        <v>0</v>
      </c>
    </row>
    <row r="246" spans="1:12" ht="15.75" customHeight="1" thickBot="1" x14ac:dyDescent="0.25">
      <c r="A246" s="33">
        <f>A227</f>
        <v>3</v>
      </c>
      <c r="B246" s="33">
        <f>B227</f>
        <v>2</v>
      </c>
      <c r="C246" s="68" t="s">
        <v>4</v>
      </c>
      <c r="D246" s="69"/>
      <c r="E246" s="31"/>
      <c r="F246" s="32">
        <f>F235+F245</f>
        <v>1210</v>
      </c>
      <c r="G246" s="32">
        <f t="shared" ref="G246:J246" si="96">G235+G245</f>
        <v>53</v>
      </c>
      <c r="H246" s="32">
        <f t="shared" si="96"/>
        <v>50.300000000000004</v>
      </c>
      <c r="I246" s="32">
        <f t="shared" si="96"/>
        <v>203.60000000000002</v>
      </c>
      <c r="J246" s="32">
        <f t="shared" si="96"/>
        <v>1495.1999999999998</v>
      </c>
      <c r="K246" s="32"/>
      <c r="L246" s="32">
        <f t="shared" ref="L246" si="97">L235+L245</f>
        <v>0</v>
      </c>
    </row>
    <row r="247" spans="1:12" ht="15" x14ac:dyDescent="0.25">
      <c r="A247" s="20">
        <v>3</v>
      </c>
      <c r="B247" s="21">
        <v>3</v>
      </c>
      <c r="C247" s="22" t="s">
        <v>20</v>
      </c>
      <c r="D247" s="5" t="s">
        <v>21</v>
      </c>
      <c r="E247" s="49" t="s">
        <v>118</v>
      </c>
      <c r="F247" s="39">
        <v>265</v>
      </c>
      <c r="G247" s="50">
        <v>11.4</v>
      </c>
      <c r="H247" s="50">
        <v>11.2</v>
      </c>
      <c r="I247" s="51">
        <v>43.9</v>
      </c>
      <c r="J247" s="50">
        <v>309.89999999999998</v>
      </c>
      <c r="K247" s="52" t="s">
        <v>119</v>
      </c>
      <c r="L247" s="39"/>
    </row>
    <row r="248" spans="1:12" ht="15" x14ac:dyDescent="0.25">
      <c r="A248" s="23"/>
      <c r="B248" s="15"/>
      <c r="C248" s="11"/>
      <c r="D248" s="6"/>
      <c r="E248" s="40"/>
      <c r="F248" s="41"/>
      <c r="G248" s="41"/>
      <c r="H248" s="41"/>
      <c r="I248" s="41"/>
      <c r="J248" s="41"/>
      <c r="K248" s="42"/>
      <c r="L248" s="41"/>
    </row>
    <row r="249" spans="1:12" ht="15" x14ac:dyDescent="0.25">
      <c r="A249" s="23"/>
      <c r="B249" s="15"/>
      <c r="C249" s="11"/>
      <c r="D249" s="7" t="s">
        <v>22</v>
      </c>
      <c r="E249" s="53" t="s">
        <v>88</v>
      </c>
      <c r="F249" s="41">
        <v>200</v>
      </c>
      <c r="G249" s="54">
        <v>0.2</v>
      </c>
      <c r="H249" s="54">
        <v>0.6</v>
      </c>
      <c r="I249" s="55">
        <v>16.7</v>
      </c>
      <c r="J249" s="54">
        <v>73.8</v>
      </c>
      <c r="K249" s="56" t="s">
        <v>89</v>
      </c>
      <c r="L249" s="41"/>
    </row>
    <row r="250" spans="1:12" ht="30" x14ac:dyDescent="0.25">
      <c r="A250" s="23"/>
      <c r="B250" s="15"/>
      <c r="C250" s="11"/>
      <c r="D250" s="7" t="s">
        <v>23</v>
      </c>
      <c r="E250" s="53" t="s">
        <v>42</v>
      </c>
      <c r="F250" s="41">
        <v>60</v>
      </c>
      <c r="G250" s="54">
        <v>4.5999999999999996</v>
      </c>
      <c r="H250" s="54">
        <v>1.8</v>
      </c>
      <c r="I250" s="55">
        <v>30</v>
      </c>
      <c r="J250" s="54">
        <v>155.4</v>
      </c>
      <c r="K250" s="56" t="s">
        <v>43</v>
      </c>
      <c r="L250" s="41"/>
    </row>
    <row r="251" spans="1:12" ht="15" x14ac:dyDescent="0.25">
      <c r="A251" s="23"/>
      <c r="B251" s="15"/>
      <c r="C251" s="11"/>
      <c r="D251" s="7" t="s">
        <v>24</v>
      </c>
      <c r="E251" s="40"/>
      <c r="F251" s="41"/>
      <c r="G251" s="41"/>
      <c r="H251" s="41"/>
      <c r="I251" s="41"/>
      <c r="J251" s="41"/>
      <c r="K251" s="42"/>
      <c r="L251" s="41"/>
    </row>
    <row r="252" spans="1:12" ht="15" x14ac:dyDescent="0.25">
      <c r="A252" s="23"/>
      <c r="B252" s="15"/>
      <c r="C252" s="11"/>
      <c r="D252" s="6"/>
      <c r="E252" s="40"/>
      <c r="F252" s="41"/>
      <c r="G252" s="41"/>
      <c r="H252" s="41"/>
      <c r="I252" s="41"/>
      <c r="J252" s="41"/>
      <c r="K252" s="42"/>
      <c r="L252" s="41"/>
    </row>
    <row r="253" spans="1:12" ht="15" x14ac:dyDescent="0.25">
      <c r="A253" s="23"/>
      <c r="B253" s="15"/>
      <c r="C253" s="11"/>
      <c r="D253" s="6"/>
      <c r="E253" s="40"/>
      <c r="F253" s="41"/>
      <c r="G253" s="41"/>
      <c r="H253" s="41"/>
      <c r="I253" s="41"/>
      <c r="J253" s="41"/>
      <c r="K253" s="42"/>
      <c r="L253" s="41"/>
    </row>
    <row r="254" spans="1:12" ht="15" x14ac:dyDescent="0.25">
      <c r="A254" s="23"/>
      <c r="B254" s="15"/>
      <c r="C254" s="11"/>
      <c r="D254" s="6"/>
      <c r="E254" s="40"/>
      <c r="F254" s="41"/>
      <c r="G254" s="41"/>
      <c r="H254" s="41"/>
      <c r="I254" s="41"/>
      <c r="J254" s="41"/>
      <c r="K254" s="42"/>
      <c r="L254" s="41"/>
    </row>
    <row r="255" spans="1:12" ht="15" x14ac:dyDescent="0.25">
      <c r="A255" s="24"/>
      <c r="B255" s="17"/>
      <c r="C255" s="8"/>
      <c r="D255" s="18" t="s">
        <v>32</v>
      </c>
      <c r="E255" s="9"/>
      <c r="F255" s="19">
        <f>SUM(F247:F254)</f>
        <v>525</v>
      </c>
      <c r="G255" s="19">
        <f t="shared" ref="G255:J255" si="98">SUM(G247:G254)</f>
        <v>16.2</v>
      </c>
      <c r="H255" s="19">
        <f t="shared" si="98"/>
        <v>13.6</v>
      </c>
      <c r="I255" s="19">
        <f t="shared" si="98"/>
        <v>90.6</v>
      </c>
      <c r="J255" s="19">
        <f t="shared" si="98"/>
        <v>539.1</v>
      </c>
      <c r="K255" s="25"/>
      <c r="L255" s="19">
        <f t="shared" ref="L255" si="99">SUM(L247:L254)</f>
        <v>0</v>
      </c>
    </row>
    <row r="256" spans="1:12" ht="15" x14ac:dyDescent="0.25">
      <c r="A256" s="26">
        <f>A247</f>
        <v>3</v>
      </c>
      <c r="B256" s="13">
        <f>B247</f>
        <v>3</v>
      </c>
      <c r="C256" s="10" t="s">
        <v>25</v>
      </c>
      <c r="D256" s="7" t="s">
        <v>26</v>
      </c>
      <c r="E256" s="40"/>
      <c r="F256" s="41"/>
      <c r="G256" s="41"/>
      <c r="H256" s="41"/>
      <c r="I256" s="41"/>
      <c r="J256" s="41"/>
      <c r="K256" s="42"/>
      <c r="L256" s="41"/>
    </row>
    <row r="257" spans="1:12" ht="15" x14ac:dyDescent="0.25">
      <c r="A257" s="23"/>
      <c r="B257" s="15"/>
      <c r="C257" s="11"/>
      <c r="D257" s="7" t="s">
        <v>27</v>
      </c>
      <c r="E257" s="53" t="s">
        <v>78</v>
      </c>
      <c r="F257" s="41">
        <v>200</v>
      </c>
      <c r="G257" s="54">
        <v>2.7</v>
      </c>
      <c r="H257" s="54">
        <v>6.1</v>
      </c>
      <c r="I257" s="55">
        <v>1.8</v>
      </c>
      <c r="J257" s="54">
        <v>156.80000000000001</v>
      </c>
      <c r="K257" s="56" t="s">
        <v>80</v>
      </c>
      <c r="L257" s="41"/>
    </row>
    <row r="258" spans="1:12" ht="15" x14ac:dyDescent="0.25">
      <c r="A258" s="23"/>
      <c r="B258" s="15"/>
      <c r="C258" s="11"/>
      <c r="D258" s="7" t="s">
        <v>28</v>
      </c>
      <c r="E258" s="53" t="s">
        <v>96</v>
      </c>
      <c r="F258" s="41">
        <v>90</v>
      </c>
      <c r="G258" s="54">
        <v>23.1</v>
      </c>
      <c r="H258" s="54">
        <v>3</v>
      </c>
      <c r="I258" s="55">
        <v>9.6</v>
      </c>
      <c r="J258" s="54">
        <v>170.9</v>
      </c>
      <c r="K258" s="56" t="s">
        <v>120</v>
      </c>
      <c r="L258" s="41"/>
    </row>
    <row r="259" spans="1:12" ht="15" x14ac:dyDescent="0.25">
      <c r="A259" s="23"/>
      <c r="B259" s="15"/>
      <c r="C259" s="11"/>
      <c r="D259" s="7" t="s">
        <v>29</v>
      </c>
      <c r="E259" s="53" t="s">
        <v>70</v>
      </c>
      <c r="F259" s="41">
        <v>150</v>
      </c>
      <c r="G259" s="54">
        <v>4</v>
      </c>
      <c r="H259" s="54">
        <v>6.2</v>
      </c>
      <c r="I259" s="55">
        <v>34.200000000000003</v>
      </c>
      <c r="J259" s="54">
        <v>213.1</v>
      </c>
      <c r="K259" s="56" t="s">
        <v>74</v>
      </c>
      <c r="L259" s="41"/>
    </row>
    <row r="260" spans="1:12" ht="15" x14ac:dyDescent="0.25">
      <c r="A260" s="23"/>
      <c r="B260" s="15"/>
      <c r="C260" s="11"/>
      <c r="D260" s="73" t="s">
        <v>22</v>
      </c>
      <c r="E260" s="57" t="s">
        <v>40</v>
      </c>
      <c r="F260" s="41">
        <v>200</v>
      </c>
      <c r="G260" s="58">
        <v>0</v>
      </c>
      <c r="H260" s="58">
        <v>0</v>
      </c>
      <c r="I260" s="59">
        <v>15</v>
      </c>
      <c r="J260" s="58">
        <v>60</v>
      </c>
      <c r="K260" s="60" t="s">
        <v>41</v>
      </c>
      <c r="L260" s="41"/>
    </row>
    <row r="261" spans="1:12" ht="15" x14ac:dyDescent="0.25">
      <c r="A261" s="23"/>
      <c r="B261" s="15"/>
      <c r="C261" s="11"/>
      <c r="D261" s="7" t="s">
        <v>30</v>
      </c>
      <c r="E261" s="53" t="s">
        <v>51</v>
      </c>
      <c r="F261" s="41">
        <v>40</v>
      </c>
      <c r="G261" s="54">
        <v>3.1</v>
      </c>
      <c r="H261" s="54">
        <v>1.2</v>
      </c>
      <c r="I261" s="55">
        <v>20</v>
      </c>
      <c r="J261" s="54">
        <v>103.6</v>
      </c>
      <c r="K261" s="56" t="s">
        <v>52</v>
      </c>
      <c r="L261" s="41"/>
    </row>
    <row r="262" spans="1:12" ht="15" x14ac:dyDescent="0.25">
      <c r="A262" s="23"/>
      <c r="B262" s="15"/>
      <c r="C262" s="11"/>
      <c r="D262" s="7" t="s">
        <v>31</v>
      </c>
      <c r="E262" s="53" t="s">
        <v>53</v>
      </c>
      <c r="F262" s="41">
        <v>20</v>
      </c>
      <c r="G262" s="54">
        <v>1.5</v>
      </c>
      <c r="H262" s="54">
        <v>0.6</v>
      </c>
      <c r="I262" s="55">
        <v>10</v>
      </c>
      <c r="J262" s="54">
        <v>51.8</v>
      </c>
      <c r="K262" s="56" t="s">
        <v>52</v>
      </c>
      <c r="L262" s="41"/>
    </row>
    <row r="263" spans="1:12" ht="15" x14ac:dyDescent="0.25">
      <c r="A263" s="23"/>
      <c r="B263" s="15"/>
      <c r="C263" s="11"/>
      <c r="D263" s="6"/>
      <c r="E263" s="40"/>
      <c r="F263" s="41"/>
      <c r="G263" s="41"/>
      <c r="H263" s="41"/>
      <c r="I263" s="41"/>
      <c r="J263" s="41"/>
      <c r="K263" s="42"/>
      <c r="L263" s="41"/>
    </row>
    <row r="264" spans="1:12" ht="15" x14ac:dyDescent="0.25">
      <c r="A264" s="23"/>
      <c r="B264" s="15"/>
      <c r="C264" s="11"/>
      <c r="D264" s="6"/>
      <c r="E264" s="40"/>
      <c r="F264" s="41"/>
      <c r="G264" s="41"/>
      <c r="H264" s="41"/>
      <c r="I264" s="41"/>
      <c r="J264" s="41"/>
      <c r="K264" s="42"/>
      <c r="L264" s="41"/>
    </row>
    <row r="265" spans="1:12" ht="15" x14ac:dyDescent="0.25">
      <c r="A265" s="24"/>
      <c r="B265" s="17"/>
      <c r="C265" s="8"/>
      <c r="D265" s="18" t="s">
        <v>32</v>
      </c>
      <c r="E265" s="9"/>
      <c r="F265" s="19">
        <f>SUM(F256:F264)</f>
        <v>700</v>
      </c>
      <c r="G265" s="19">
        <f t="shared" ref="G265:J265" si="100">SUM(G256:G264)</f>
        <v>34.4</v>
      </c>
      <c r="H265" s="19">
        <f t="shared" si="100"/>
        <v>17.100000000000001</v>
      </c>
      <c r="I265" s="19">
        <f t="shared" si="100"/>
        <v>90.6</v>
      </c>
      <c r="J265" s="19">
        <f t="shared" si="100"/>
        <v>756.2</v>
      </c>
      <c r="K265" s="25"/>
      <c r="L265" s="19">
        <f t="shared" ref="L265" si="101">SUM(L256:L264)</f>
        <v>0</v>
      </c>
    </row>
    <row r="266" spans="1:12" ht="15.75" customHeight="1" thickBot="1" x14ac:dyDescent="0.25">
      <c r="A266" s="29">
        <f>A247</f>
        <v>3</v>
      </c>
      <c r="B266" s="30">
        <f>B247</f>
        <v>3</v>
      </c>
      <c r="C266" s="68" t="s">
        <v>4</v>
      </c>
      <c r="D266" s="69"/>
      <c r="E266" s="31"/>
      <c r="F266" s="32">
        <f>F255+F265</f>
        <v>1225</v>
      </c>
      <c r="G266" s="32">
        <f t="shared" ref="G266:J266" si="102">G255+G265</f>
        <v>50.599999999999994</v>
      </c>
      <c r="H266" s="32">
        <f t="shared" si="102"/>
        <v>30.700000000000003</v>
      </c>
      <c r="I266" s="32">
        <f t="shared" si="102"/>
        <v>181.2</v>
      </c>
      <c r="J266" s="32">
        <f t="shared" si="102"/>
        <v>1295.3000000000002</v>
      </c>
      <c r="K266" s="32"/>
      <c r="L266" s="32">
        <f t="shared" ref="L266" si="103">L255+L265</f>
        <v>0</v>
      </c>
    </row>
    <row r="267" spans="1:12" ht="15" x14ac:dyDescent="0.25">
      <c r="A267" s="20">
        <v>3</v>
      </c>
      <c r="B267" s="21">
        <v>4</v>
      </c>
      <c r="C267" s="22" t="s">
        <v>20</v>
      </c>
      <c r="D267" s="5" t="s">
        <v>21</v>
      </c>
      <c r="E267" s="49" t="s">
        <v>76</v>
      </c>
      <c r="F267" s="39">
        <v>240</v>
      </c>
      <c r="G267" s="50">
        <v>27.1</v>
      </c>
      <c r="H267" s="50">
        <v>9.1999999999999993</v>
      </c>
      <c r="I267" s="51">
        <v>43.8</v>
      </c>
      <c r="J267" s="50">
        <v>384</v>
      </c>
      <c r="K267" s="52" t="s">
        <v>77</v>
      </c>
      <c r="L267" s="39"/>
    </row>
    <row r="268" spans="1:12" ht="15" x14ac:dyDescent="0.25">
      <c r="A268" s="23"/>
      <c r="B268" s="15"/>
      <c r="C268" s="11"/>
      <c r="D268" s="6"/>
      <c r="E268" s="40"/>
      <c r="F268" s="41"/>
      <c r="G268" s="41"/>
      <c r="H268" s="41"/>
      <c r="I268" s="41"/>
      <c r="J268" s="41"/>
      <c r="K268" s="42"/>
      <c r="L268" s="41"/>
    </row>
    <row r="269" spans="1:12" ht="15" x14ac:dyDescent="0.25">
      <c r="A269" s="23"/>
      <c r="B269" s="15"/>
      <c r="C269" s="11"/>
      <c r="D269" s="7" t="s">
        <v>22</v>
      </c>
      <c r="E269" s="53" t="s">
        <v>54</v>
      </c>
      <c r="F269" s="41">
        <v>200</v>
      </c>
      <c r="G269" s="54">
        <v>0.4</v>
      </c>
      <c r="H269" s="54">
        <v>0</v>
      </c>
      <c r="I269" s="55">
        <v>31.8</v>
      </c>
      <c r="J269" s="54">
        <v>130.6</v>
      </c>
      <c r="K269" s="56" t="s">
        <v>55</v>
      </c>
      <c r="L269" s="41"/>
    </row>
    <row r="270" spans="1:12" ht="30" x14ac:dyDescent="0.25">
      <c r="A270" s="23"/>
      <c r="B270" s="15"/>
      <c r="C270" s="11"/>
      <c r="D270" s="7" t="s">
        <v>23</v>
      </c>
      <c r="E270" s="53" t="s">
        <v>42</v>
      </c>
      <c r="F270" s="41">
        <v>60</v>
      </c>
      <c r="G270" s="54">
        <v>4.5999999999999996</v>
      </c>
      <c r="H270" s="54">
        <v>1.8</v>
      </c>
      <c r="I270" s="55">
        <v>30</v>
      </c>
      <c r="J270" s="54">
        <v>155.4</v>
      </c>
      <c r="K270" s="56" t="s">
        <v>43</v>
      </c>
      <c r="L270" s="41"/>
    </row>
    <row r="271" spans="1:12" ht="15" x14ac:dyDescent="0.25">
      <c r="A271" s="23"/>
      <c r="B271" s="15"/>
      <c r="C271" s="11"/>
      <c r="D271" s="7" t="s">
        <v>24</v>
      </c>
      <c r="E271" s="40"/>
      <c r="F271" s="41"/>
      <c r="G271" s="41"/>
      <c r="H271" s="41"/>
      <c r="I271" s="41"/>
      <c r="J271" s="41"/>
      <c r="K271" s="42"/>
      <c r="L271" s="41"/>
    </row>
    <row r="272" spans="1:12" ht="15" x14ac:dyDescent="0.25">
      <c r="A272" s="23"/>
      <c r="B272" s="15"/>
      <c r="C272" s="11"/>
      <c r="D272" s="6"/>
      <c r="E272" s="40"/>
      <c r="F272" s="41"/>
      <c r="G272" s="41"/>
      <c r="H272" s="41"/>
      <c r="I272" s="41"/>
      <c r="J272" s="41"/>
      <c r="K272" s="42"/>
      <c r="L272" s="41"/>
    </row>
    <row r="273" spans="1:12" ht="15" x14ac:dyDescent="0.25">
      <c r="A273" s="23"/>
      <c r="B273" s="15"/>
      <c r="C273" s="11"/>
      <c r="D273" s="6"/>
      <c r="E273" s="40"/>
      <c r="F273" s="41"/>
      <c r="G273" s="41"/>
      <c r="H273" s="41"/>
      <c r="I273" s="41"/>
      <c r="J273" s="41"/>
      <c r="K273" s="42"/>
      <c r="L273" s="41"/>
    </row>
    <row r="274" spans="1:12" ht="15" x14ac:dyDescent="0.25">
      <c r="A274" s="23"/>
      <c r="B274" s="15"/>
      <c r="C274" s="11"/>
      <c r="D274" s="6"/>
      <c r="E274" s="40"/>
      <c r="F274" s="41"/>
      <c r="G274" s="41"/>
      <c r="H274" s="41"/>
      <c r="I274" s="41"/>
      <c r="J274" s="41"/>
      <c r="K274" s="42"/>
      <c r="L274" s="41"/>
    </row>
    <row r="275" spans="1:12" ht="15" x14ac:dyDescent="0.25">
      <c r="A275" s="24"/>
      <c r="B275" s="17"/>
      <c r="C275" s="8"/>
      <c r="D275" s="18" t="s">
        <v>32</v>
      </c>
      <c r="E275" s="9"/>
      <c r="F275" s="19">
        <f>SUM(F267:F274)</f>
        <v>500</v>
      </c>
      <c r="G275" s="19">
        <f t="shared" ref="G275:J275" si="104">SUM(G267:G274)</f>
        <v>32.1</v>
      </c>
      <c r="H275" s="19">
        <f t="shared" si="104"/>
        <v>11</v>
      </c>
      <c r="I275" s="19">
        <f t="shared" si="104"/>
        <v>105.6</v>
      </c>
      <c r="J275" s="19">
        <f t="shared" si="104"/>
        <v>670</v>
      </c>
      <c r="K275" s="25"/>
      <c r="L275" s="19">
        <f t="shared" ref="L275" si="105">SUM(L267:L274)</f>
        <v>0</v>
      </c>
    </row>
    <row r="276" spans="1:12" ht="15" x14ac:dyDescent="0.25">
      <c r="A276" s="26">
        <f>A267</f>
        <v>3</v>
      </c>
      <c r="B276" s="13">
        <f>B267</f>
        <v>4</v>
      </c>
      <c r="C276" s="10" t="s">
        <v>25</v>
      </c>
      <c r="D276" s="7" t="s">
        <v>26</v>
      </c>
      <c r="E276" s="40"/>
      <c r="F276" s="41"/>
      <c r="G276" s="41"/>
      <c r="H276" s="41"/>
      <c r="I276" s="41"/>
      <c r="J276" s="41"/>
      <c r="K276" s="42"/>
      <c r="L276" s="41"/>
    </row>
    <row r="277" spans="1:12" ht="15" x14ac:dyDescent="0.25">
      <c r="A277" s="23"/>
      <c r="B277" s="15"/>
      <c r="C277" s="11"/>
      <c r="D277" s="7" t="s">
        <v>27</v>
      </c>
      <c r="E277" s="53" t="s">
        <v>45</v>
      </c>
      <c r="F277" s="41">
        <v>200</v>
      </c>
      <c r="G277" s="54">
        <v>2</v>
      </c>
      <c r="H277" s="54">
        <v>4.0999999999999996</v>
      </c>
      <c r="I277" s="55">
        <v>11.2</v>
      </c>
      <c r="J277" s="54">
        <v>89.4</v>
      </c>
      <c r="K277" s="56" t="s">
        <v>46</v>
      </c>
      <c r="L277" s="41"/>
    </row>
    <row r="278" spans="1:12" ht="15" x14ac:dyDescent="0.25">
      <c r="A278" s="23"/>
      <c r="B278" s="15"/>
      <c r="C278" s="11"/>
      <c r="D278" s="7" t="s">
        <v>28</v>
      </c>
      <c r="E278" s="53" t="s">
        <v>121</v>
      </c>
      <c r="F278" s="41">
        <v>90</v>
      </c>
      <c r="G278" s="54">
        <v>12.3</v>
      </c>
      <c r="H278" s="54">
        <v>17.2</v>
      </c>
      <c r="I278" s="55">
        <v>14.1</v>
      </c>
      <c r="J278" s="54">
        <v>268.2</v>
      </c>
      <c r="K278" s="56" t="s">
        <v>64</v>
      </c>
      <c r="L278" s="41"/>
    </row>
    <row r="279" spans="1:12" ht="15" x14ac:dyDescent="0.25">
      <c r="A279" s="23"/>
      <c r="B279" s="15"/>
      <c r="C279" s="11"/>
      <c r="D279" s="7" t="s">
        <v>29</v>
      </c>
      <c r="E279" s="53" t="s">
        <v>62</v>
      </c>
      <c r="F279" s="41">
        <v>150</v>
      </c>
      <c r="G279" s="54">
        <v>5.6</v>
      </c>
      <c r="H279" s="54">
        <v>6.4</v>
      </c>
      <c r="I279" s="55">
        <v>36</v>
      </c>
      <c r="J279" s="54">
        <v>224.7</v>
      </c>
      <c r="K279" s="56" t="s">
        <v>65</v>
      </c>
      <c r="L279" s="41"/>
    </row>
    <row r="280" spans="1:12" ht="15" x14ac:dyDescent="0.25">
      <c r="A280" s="23"/>
      <c r="B280" s="15"/>
      <c r="C280" s="11"/>
      <c r="D280" s="73" t="s">
        <v>22</v>
      </c>
      <c r="E280" s="57" t="s">
        <v>88</v>
      </c>
      <c r="F280" s="41">
        <v>200</v>
      </c>
      <c r="G280" s="58">
        <v>0.2</v>
      </c>
      <c r="H280" s="58">
        <v>0.6</v>
      </c>
      <c r="I280" s="59">
        <v>16.7</v>
      </c>
      <c r="J280" s="58">
        <v>73.8</v>
      </c>
      <c r="K280" s="60" t="s">
        <v>89</v>
      </c>
      <c r="L280" s="41"/>
    </row>
    <row r="281" spans="1:12" ht="15" x14ac:dyDescent="0.25">
      <c r="A281" s="23"/>
      <c r="B281" s="15"/>
      <c r="C281" s="11"/>
      <c r="D281" s="7" t="s">
        <v>30</v>
      </c>
      <c r="E281" s="53" t="s">
        <v>51</v>
      </c>
      <c r="F281" s="41">
        <v>40</v>
      </c>
      <c r="G281" s="54">
        <v>3.1</v>
      </c>
      <c r="H281" s="54">
        <v>1.2</v>
      </c>
      <c r="I281" s="55">
        <v>20</v>
      </c>
      <c r="J281" s="54">
        <v>103.6</v>
      </c>
      <c r="K281" s="56" t="s">
        <v>52</v>
      </c>
      <c r="L281" s="41"/>
    </row>
    <row r="282" spans="1:12" ht="15" x14ac:dyDescent="0.25">
      <c r="A282" s="23"/>
      <c r="B282" s="15"/>
      <c r="C282" s="11"/>
      <c r="D282" s="7" t="s">
        <v>31</v>
      </c>
      <c r="E282" s="53" t="s">
        <v>53</v>
      </c>
      <c r="F282" s="41">
        <v>20</v>
      </c>
      <c r="G282" s="54">
        <v>1.5</v>
      </c>
      <c r="H282" s="54">
        <v>0.6</v>
      </c>
      <c r="I282" s="55">
        <v>10</v>
      </c>
      <c r="J282" s="54">
        <v>51.8</v>
      </c>
      <c r="K282" s="56" t="s">
        <v>52</v>
      </c>
      <c r="L282" s="41"/>
    </row>
    <row r="283" spans="1:12" ht="15" x14ac:dyDescent="0.25">
      <c r="A283" s="23"/>
      <c r="B283" s="15"/>
      <c r="C283" s="11"/>
      <c r="D283" s="6"/>
      <c r="E283" s="40"/>
      <c r="F283" s="41"/>
      <c r="G283" s="41"/>
      <c r="H283" s="41"/>
      <c r="I283" s="41"/>
      <c r="J283" s="41"/>
      <c r="K283" s="42"/>
      <c r="L283" s="41"/>
    </row>
    <row r="284" spans="1:12" ht="15" x14ac:dyDescent="0.25">
      <c r="A284" s="23"/>
      <c r="B284" s="15"/>
      <c r="C284" s="11"/>
      <c r="D284" s="6"/>
      <c r="E284" s="40"/>
      <c r="F284" s="41"/>
      <c r="G284" s="41"/>
      <c r="H284" s="41"/>
      <c r="I284" s="41"/>
      <c r="J284" s="41"/>
      <c r="K284" s="42"/>
      <c r="L284" s="41"/>
    </row>
    <row r="285" spans="1:12" ht="15" x14ac:dyDescent="0.25">
      <c r="A285" s="24"/>
      <c r="B285" s="17"/>
      <c r="C285" s="8"/>
      <c r="D285" s="18" t="s">
        <v>32</v>
      </c>
      <c r="E285" s="9"/>
      <c r="F285" s="19">
        <f>SUM(F276:F284)</f>
        <v>700</v>
      </c>
      <c r="G285" s="19">
        <f t="shared" ref="G285:J285" si="106">SUM(G276:G284)</f>
        <v>24.7</v>
      </c>
      <c r="H285" s="19">
        <f t="shared" si="106"/>
        <v>30.099999999999998</v>
      </c>
      <c r="I285" s="19">
        <f t="shared" si="106"/>
        <v>108</v>
      </c>
      <c r="J285" s="19">
        <f t="shared" si="106"/>
        <v>811.49999999999989</v>
      </c>
      <c r="K285" s="25"/>
      <c r="L285" s="19">
        <f t="shared" ref="L285" si="107">SUM(L276:L284)</f>
        <v>0</v>
      </c>
    </row>
    <row r="286" spans="1:12" ht="15.75" customHeight="1" thickBot="1" x14ac:dyDescent="0.25">
      <c r="A286" s="29">
        <f>A267</f>
        <v>3</v>
      </c>
      <c r="B286" s="30">
        <f>B267</f>
        <v>4</v>
      </c>
      <c r="C286" s="68" t="s">
        <v>4</v>
      </c>
      <c r="D286" s="69"/>
      <c r="E286" s="31"/>
      <c r="F286" s="32">
        <f>F275+F285</f>
        <v>1200</v>
      </c>
      <c r="G286" s="32">
        <f t="shared" ref="G286:J286" si="108">G275+G285</f>
        <v>56.8</v>
      </c>
      <c r="H286" s="32">
        <f t="shared" si="108"/>
        <v>41.099999999999994</v>
      </c>
      <c r="I286" s="32">
        <f t="shared" si="108"/>
        <v>213.6</v>
      </c>
      <c r="J286" s="32">
        <f t="shared" si="108"/>
        <v>1481.5</v>
      </c>
      <c r="K286" s="32"/>
      <c r="L286" s="32">
        <f t="shared" ref="L286" si="109">L275+L285</f>
        <v>0</v>
      </c>
    </row>
    <row r="287" spans="1:12" ht="30" x14ac:dyDescent="0.25">
      <c r="A287" s="20">
        <v>3</v>
      </c>
      <c r="B287" s="21">
        <v>5</v>
      </c>
      <c r="C287" s="22" t="s">
        <v>20</v>
      </c>
      <c r="D287" s="5" t="s">
        <v>21</v>
      </c>
      <c r="E287" s="49" t="s">
        <v>122</v>
      </c>
      <c r="F287" s="39">
        <v>240</v>
      </c>
      <c r="G287" s="50">
        <v>21.6</v>
      </c>
      <c r="H287" s="50">
        <v>22.8</v>
      </c>
      <c r="I287" s="51">
        <v>61.5</v>
      </c>
      <c r="J287" s="50">
        <v>534.29999999999995</v>
      </c>
      <c r="K287" s="52" t="s">
        <v>123</v>
      </c>
      <c r="L287" s="39"/>
    </row>
    <row r="288" spans="1:12" ht="15" x14ac:dyDescent="0.25">
      <c r="A288" s="23"/>
      <c r="B288" s="15"/>
      <c r="C288" s="11"/>
      <c r="D288" s="6"/>
      <c r="E288" s="40"/>
      <c r="F288" s="41"/>
      <c r="G288" s="41"/>
      <c r="H288" s="41"/>
      <c r="I288" s="41"/>
      <c r="J288" s="41"/>
      <c r="K288" s="42"/>
      <c r="L288" s="41"/>
    </row>
    <row r="289" spans="1:12" ht="15" x14ac:dyDescent="0.25">
      <c r="A289" s="23"/>
      <c r="B289" s="15"/>
      <c r="C289" s="11"/>
      <c r="D289" s="7" t="s">
        <v>22</v>
      </c>
      <c r="E289" s="53" t="s">
        <v>71</v>
      </c>
      <c r="F289" s="41">
        <v>200</v>
      </c>
      <c r="G289" s="54">
        <v>0.1</v>
      </c>
      <c r="H289" s="54">
        <v>0</v>
      </c>
      <c r="I289" s="55">
        <v>15.2</v>
      </c>
      <c r="J289" s="54">
        <v>62.7</v>
      </c>
      <c r="K289" s="56" t="s">
        <v>75</v>
      </c>
      <c r="L289" s="41"/>
    </row>
    <row r="290" spans="1:12" ht="30" x14ac:dyDescent="0.25">
      <c r="A290" s="23"/>
      <c r="B290" s="15"/>
      <c r="C290" s="11"/>
      <c r="D290" s="7" t="s">
        <v>23</v>
      </c>
      <c r="E290" s="53" t="s">
        <v>42</v>
      </c>
      <c r="F290" s="41">
        <v>60</v>
      </c>
      <c r="G290" s="54">
        <v>4.5999999999999996</v>
      </c>
      <c r="H290" s="54">
        <v>1.8</v>
      </c>
      <c r="I290" s="55">
        <v>30</v>
      </c>
      <c r="J290" s="54">
        <v>155.4</v>
      </c>
      <c r="K290" s="56" t="s">
        <v>43</v>
      </c>
      <c r="L290" s="41"/>
    </row>
    <row r="291" spans="1:12" ht="15" x14ac:dyDescent="0.25">
      <c r="A291" s="23"/>
      <c r="B291" s="15"/>
      <c r="C291" s="11"/>
      <c r="D291" s="7" t="s">
        <v>24</v>
      </c>
      <c r="E291" s="40"/>
      <c r="F291" s="41"/>
      <c r="G291" s="41"/>
      <c r="H291" s="41"/>
      <c r="I291" s="41"/>
      <c r="J291" s="41"/>
      <c r="K291" s="42"/>
      <c r="L291" s="41"/>
    </row>
    <row r="292" spans="1:12" ht="15" x14ac:dyDescent="0.25">
      <c r="A292" s="23"/>
      <c r="B292" s="15"/>
      <c r="C292" s="11"/>
      <c r="D292" s="6"/>
      <c r="E292" s="40"/>
      <c r="F292" s="41"/>
      <c r="G292" s="41"/>
      <c r="H292" s="41"/>
      <c r="I292" s="41"/>
      <c r="J292" s="41"/>
      <c r="K292" s="42"/>
      <c r="L292" s="41"/>
    </row>
    <row r="293" spans="1:12" ht="15" x14ac:dyDescent="0.25">
      <c r="A293" s="23"/>
      <c r="B293" s="15"/>
      <c r="C293" s="11"/>
      <c r="D293" s="6"/>
      <c r="E293" s="40"/>
      <c r="F293" s="41"/>
      <c r="G293" s="41"/>
      <c r="H293" s="41"/>
      <c r="I293" s="41"/>
      <c r="J293" s="41"/>
      <c r="K293" s="42"/>
      <c r="L293" s="41"/>
    </row>
    <row r="294" spans="1:12" ht="15" x14ac:dyDescent="0.25">
      <c r="A294" s="23"/>
      <c r="B294" s="15"/>
      <c r="C294" s="11"/>
      <c r="D294" s="6"/>
      <c r="E294" s="40"/>
      <c r="F294" s="41"/>
      <c r="G294" s="41"/>
      <c r="H294" s="41"/>
      <c r="I294" s="41"/>
      <c r="J294" s="41"/>
      <c r="K294" s="42"/>
      <c r="L294" s="41"/>
    </row>
    <row r="295" spans="1:12" ht="15" x14ac:dyDescent="0.25">
      <c r="A295" s="24"/>
      <c r="B295" s="17"/>
      <c r="C295" s="8"/>
      <c r="D295" s="18" t="s">
        <v>32</v>
      </c>
      <c r="E295" s="9"/>
      <c r="F295" s="19">
        <f>SUM(F287:F294)</f>
        <v>500</v>
      </c>
      <c r="G295" s="19">
        <f t="shared" ref="G295:J295" si="110">SUM(G287:G294)</f>
        <v>26.300000000000004</v>
      </c>
      <c r="H295" s="19">
        <f t="shared" si="110"/>
        <v>24.6</v>
      </c>
      <c r="I295" s="19">
        <f t="shared" si="110"/>
        <v>106.7</v>
      </c>
      <c r="J295" s="19">
        <f t="shared" si="110"/>
        <v>752.4</v>
      </c>
      <c r="K295" s="25"/>
      <c r="L295" s="19">
        <f t="shared" ref="L295" si="111">SUM(L287:L294)</f>
        <v>0</v>
      </c>
    </row>
    <row r="296" spans="1:12" ht="15" x14ac:dyDescent="0.25">
      <c r="A296" s="26">
        <f>A287</f>
        <v>3</v>
      </c>
      <c r="B296" s="13">
        <f>B287</f>
        <v>5</v>
      </c>
      <c r="C296" s="10" t="s">
        <v>25</v>
      </c>
      <c r="D296" s="7" t="s">
        <v>26</v>
      </c>
      <c r="E296" s="40"/>
      <c r="F296" s="41"/>
      <c r="G296" s="41"/>
      <c r="H296" s="41"/>
      <c r="I296" s="41"/>
      <c r="J296" s="41"/>
      <c r="K296" s="42"/>
      <c r="L296" s="41"/>
    </row>
    <row r="297" spans="1:12" ht="15" x14ac:dyDescent="0.25">
      <c r="A297" s="23"/>
      <c r="B297" s="15"/>
      <c r="C297" s="11"/>
      <c r="D297" s="7" t="s">
        <v>27</v>
      </c>
      <c r="E297" s="53" t="s">
        <v>124</v>
      </c>
      <c r="F297" s="41">
        <v>200</v>
      </c>
      <c r="G297" s="54">
        <v>5.0999999999999996</v>
      </c>
      <c r="H297" s="54">
        <v>4.3</v>
      </c>
      <c r="I297" s="55">
        <v>20.2</v>
      </c>
      <c r="J297" s="54">
        <v>144.19999999999999</v>
      </c>
      <c r="K297" s="56" t="s">
        <v>125</v>
      </c>
      <c r="L297" s="41"/>
    </row>
    <row r="298" spans="1:12" ht="15" x14ac:dyDescent="0.25">
      <c r="A298" s="23"/>
      <c r="B298" s="15"/>
      <c r="C298" s="11"/>
      <c r="D298" s="7" t="s">
        <v>28</v>
      </c>
      <c r="E298" s="53" t="s">
        <v>79</v>
      </c>
      <c r="F298" s="41">
        <v>240</v>
      </c>
      <c r="G298" s="54">
        <v>23.4</v>
      </c>
      <c r="H298" s="54">
        <v>19.8</v>
      </c>
      <c r="I298" s="55">
        <v>51.5</v>
      </c>
      <c r="J298" s="54">
        <v>464.7</v>
      </c>
      <c r="K298" s="56" t="s">
        <v>81</v>
      </c>
      <c r="L298" s="41"/>
    </row>
    <row r="299" spans="1:12" ht="15" x14ac:dyDescent="0.25">
      <c r="A299" s="23"/>
      <c r="B299" s="15"/>
      <c r="C299" s="11"/>
      <c r="D299" s="7" t="s">
        <v>29</v>
      </c>
      <c r="E299" s="40"/>
      <c r="F299" s="41"/>
      <c r="G299" s="41"/>
      <c r="H299" s="41"/>
      <c r="I299" s="41"/>
      <c r="J299" s="41"/>
      <c r="K299" s="42"/>
      <c r="L299" s="41"/>
    </row>
    <row r="300" spans="1:12" ht="15" x14ac:dyDescent="0.25">
      <c r="A300" s="23"/>
      <c r="B300" s="15"/>
      <c r="C300" s="11"/>
      <c r="D300" s="73" t="s">
        <v>22</v>
      </c>
      <c r="E300" s="57" t="s">
        <v>40</v>
      </c>
      <c r="F300" s="41">
        <v>200</v>
      </c>
      <c r="G300" s="58">
        <v>0</v>
      </c>
      <c r="H300" s="58">
        <v>0</v>
      </c>
      <c r="I300" s="59">
        <v>15</v>
      </c>
      <c r="J300" s="58">
        <v>60</v>
      </c>
      <c r="K300" s="60" t="s">
        <v>41</v>
      </c>
      <c r="L300" s="41"/>
    </row>
    <row r="301" spans="1:12" ht="15" x14ac:dyDescent="0.25">
      <c r="A301" s="23"/>
      <c r="B301" s="15"/>
      <c r="C301" s="11"/>
      <c r="D301" s="7" t="s">
        <v>30</v>
      </c>
      <c r="E301" s="53" t="s">
        <v>51</v>
      </c>
      <c r="F301" s="41">
        <v>40</v>
      </c>
      <c r="G301" s="54">
        <v>3.1</v>
      </c>
      <c r="H301" s="54">
        <v>1.2</v>
      </c>
      <c r="I301" s="55">
        <v>20</v>
      </c>
      <c r="J301" s="54">
        <v>103.6</v>
      </c>
      <c r="K301" s="56" t="s">
        <v>52</v>
      </c>
      <c r="L301" s="41"/>
    </row>
    <row r="302" spans="1:12" ht="15" x14ac:dyDescent="0.25">
      <c r="A302" s="23"/>
      <c r="B302" s="15"/>
      <c r="C302" s="11"/>
      <c r="D302" s="7" t="s">
        <v>31</v>
      </c>
      <c r="E302" s="53" t="s">
        <v>53</v>
      </c>
      <c r="F302" s="41">
        <v>20</v>
      </c>
      <c r="G302" s="54">
        <v>1.5</v>
      </c>
      <c r="H302" s="54">
        <v>0.6</v>
      </c>
      <c r="I302" s="55">
        <v>10</v>
      </c>
      <c r="J302" s="54">
        <v>51.8</v>
      </c>
      <c r="K302" s="56" t="s">
        <v>52</v>
      </c>
      <c r="L302" s="41"/>
    </row>
    <row r="303" spans="1:12" ht="15" x14ac:dyDescent="0.25">
      <c r="A303" s="23"/>
      <c r="B303" s="15"/>
      <c r="C303" s="11"/>
      <c r="D303" s="6"/>
      <c r="E303" s="40"/>
      <c r="F303" s="41"/>
      <c r="G303" s="41"/>
      <c r="H303" s="41"/>
      <c r="I303" s="41"/>
      <c r="J303" s="41"/>
      <c r="K303" s="42"/>
      <c r="L303" s="41"/>
    </row>
    <row r="304" spans="1:12" ht="15" x14ac:dyDescent="0.25">
      <c r="A304" s="23"/>
      <c r="B304" s="15"/>
      <c r="C304" s="11"/>
      <c r="D304" s="6"/>
      <c r="E304" s="40"/>
      <c r="F304" s="41"/>
      <c r="G304" s="41"/>
      <c r="H304" s="41"/>
      <c r="I304" s="41"/>
      <c r="J304" s="41"/>
      <c r="K304" s="42"/>
      <c r="L304" s="41"/>
    </row>
    <row r="305" spans="1:12" ht="15" x14ac:dyDescent="0.25">
      <c r="A305" s="24"/>
      <c r="B305" s="17"/>
      <c r="C305" s="8"/>
      <c r="D305" s="18" t="s">
        <v>32</v>
      </c>
      <c r="E305" s="9"/>
      <c r="F305" s="19">
        <f>SUM(F296:F304)</f>
        <v>700</v>
      </c>
      <c r="G305" s="19">
        <f t="shared" ref="G305:J305" si="112">SUM(G296:G304)</f>
        <v>33.1</v>
      </c>
      <c r="H305" s="19">
        <f t="shared" si="112"/>
        <v>25.900000000000002</v>
      </c>
      <c r="I305" s="19">
        <f t="shared" si="112"/>
        <v>116.7</v>
      </c>
      <c r="J305" s="19">
        <f t="shared" si="112"/>
        <v>824.3</v>
      </c>
      <c r="K305" s="25"/>
      <c r="L305" s="19">
        <f t="shared" ref="L305" si="113">SUM(L296:L304)</f>
        <v>0</v>
      </c>
    </row>
    <row r="306" spans="1:12" ht="15.75" customHeight="1" thickBot="1" x14ac:dyDescent="0.25">
      <c r="A306" s="29">
        <f>A287</f>
        <v>3</v>
      </c>
      <c r="B306" s="30">
        <f>B287</f>
        <v>5</v>
      </c>
      <c r="C306" s="68" t="s">
        <v>4</v>
      </c>
      <c r="D306" s="69"/>
      <c r="E306" s="31"/>
      <c r="F306" s="32">
        <f>F295+F305</f>
        <v>1200</v>
      </c>
      <c r="G306" s="32">
        <f t="shared" ref="G306:J306" si="114">G295+G305</f>
        <v>59.400000000000006</v>
      </c>
      <c r="H306" s="32">
        <f t="shared" si="114"/>
        <v>50.5</v>
      </c>
      <c r="I306" s="32">
        <f t="shared" si="114"/>
        <v>223.4</v>
      </c>
      <c r="J306" s="32">
        <f t="shared" si="114"/>
        <v>1576.6999999999998</v>
      </c>
      <c r="K306" s="32"/>
      <c r="L306" s="32">
        <f t="shared" ref="L306" si="115">L295+L305</f>
        <v>0</v>
      </c>
    </row>
    <row r="307" spans="1:12" ht="15" x14ac:dyDescent="0.25">
      <c r="A307" s="20">
        <v>4</v>
      </c>
      <c r="B307" s="21">
        <v>1</v>
      </c>
      <c r="C307" s="22" t="s">
        <v>20</v>
      </c>
      <c r="D307" s="5" t="s">
        <v>21</v>
      </c>
      <c r="E307" s="49" t="s">
        <v>126</v>
      </c>
      <c r="F307" s="39">
        <v>240</v>
      </c>
      <c r="G307" s="50">
        <v>24.9</v>
      </c>
      <c r="H307" s="50">
        <v>33.4</v>
      </c>
      <c r="I307" s="51">
        <v>47</v>
      </c>
      <c r="J307" s="50">
        <v>591.4</v>
      </c>
      <c r="K307" s="52" t="s">
        <v>127</v>
      </c>
      <c r="L307" s="39"/>
    </row>
    <row r="308" spans="1:12" ht="15" x14ac:dyDescent="0.25">
      <c r="A308" s="23"/>
      <c r="B308" s="15"/>
      <c r="C308" s="11"/>
      <c r="D308" s="6"/>
      <c r="E308" s="40"/>
      <c r="F308" s="41"/>
      <c r="G308" s="41"/>
      <c r="H308" s="41"/>
      <c r="I308" s="41"/>
      <c r="J308" s="41"/>
      <c r="K308" s="42"/>
      <c r="L308" s="41"/>
    </row>
    <row r="309" spans="1:12" ht="15" x14ac:dyDescent="0.25">
      <c r="A309" s="23"/>
      <c r="B309" s="15"/>
      <c r="C309" s="11"/>
      <c r="D309" s="7" t="s">
        <v>22</v>
      </c>
      <c r="E309" s="53" t="s">
        <v>71</v>
      </c>
      <c r="F309" s="41">
        <v>200</v>
      </c>
      <c r="G309" s="54">
        <v>0.1</v>
      </c>
      <c r="H309" s="54">
        <v>0</v>
      </c>
      <c r="I309" s="55">
        <v>15.2</v>
      </c>
      <c r="J309" s="54">
        <v>62.7</v>
      </c>
      <c r="K309" s="56" t="s">
        <v>75</v>
      </c>
      <c r="L309" s="41"/>
    </row>
    <row r="310" spans="1:12" ht="30" x14ac:dyDescent="0.25">
      <c r="A310" s="23"/>
      <c r="B310" s="15"/>
      <c r="C310" s="11"/>
      <c r="D310" s="7" t="s">
        <v>23</v>
      </c>
      <c r="E310" s="53" t="s">
        <v>42</v>
      </c>
      <c r="F310" s="41">
        <v>60</v>
      </c>
      <c r="G310" s="54">
        <v>4.5999999999999996</v>
      </c>
      <c r="H310" s="54">
        <v>1.8</v>
      </c>
      <c r="I310" s="55">
        <v>30</v>
      </c>
      <c r="J310" s="54">
        <v>155.4</v>
      </c>
      <c r="K310" s="56" t="s">
        <v>43</v>
      </c>
      <c r="L310" s="41"/>
    </row>
    <row r="311" spans="1:12" ht="15" x14ac:dyDescent="0.25">
      <c r="A311" s="23"/>
      <c r="B311" s="15"/>
      <c r="C311" s="11"/>
      <c r="D311" s="7" t="s">
        <v>24</v>
      </c>
      <c r="E311" s="40"/>
      <c r="F311" s="41"/>
      <c r="G311" s="41"/>
      <c r="H311" s="41"/>
      <c r="I311" s="41"/>
      <c r="J311" s="41"/>
      <c r="K311" s="42"/>
      <c r="L311" s="41"/>
    </row>
    <row r="312" spans="1:12" ht="15" x14ac:dyDescent="0.25">
      <c r="A312" s="23"/>
      <c r="B312" s="15"/>
      <c r="C312" s="11"/>
      <c r="D312" s="6"/>
      <c r="E312" s="40"/>
      <c r="F312" s="41"/>
      <c r="G312" s="41"/>
      <c r="H312" s="41"/>
      <c r="I312" s="41"/>
      <c r="J312" s="41"/>
      <c r="K312" s="42"/>
      <c r="L312" s="41"/>
    </row>
    <row r="313" spans="1:12" ht="15" x14ac:dyDescent="0.25">
      <c r="A313" s="23"/>
      <c r="B313" s="15"/>
      <c r="C313" s="11"/>
      <c r="D313" s="6"/>
      <c r="E313" s="40"/>
      <c r="F313" s="41"/>
      <c r="G313" s="41"/>
      <c r="H313" s="41"/>
      <c r="I313" s="41"/>
      <c r="J313" s="41"/>
      <c r="K313" s="42"/>
      <c r="L313" s="41"/>
    </row>
    <row r="314" spans="1:12" ht="15" x14ac:dyDescent="0.25">
      <c r="A314" s="23"/>
      <c r="B314" s="15"/>
      <c r="C314" s="11"/>
      <c r="D314" s="6"/>
      <c r="E314" s="40"/>
      <c r="F314" s="41"/>
      <c r="G314" s="41"/>
      <c r="H314" s="41"/>
      <c r="I314" s="41"/>
      <c r="J314" s="41"/>
      <c r="K314" s="42"/>
      <c r="L314" s="41"/>
    </row>
    <row r="315" spans="1:12" ht="15" x14ac:dyDescent="0.25">
      <c r="A315" s="24"/>
      <c r="B315" s="17"/>
      <c r="C315" s="8"/>
      <c r="D315" s="18" t="s">
        <v>32</v>
      </c>
      <c r="E315" s="9"/>
      <c r="F315" s="19">
        <f>SUM(F307:F314)</f>
        <v>500</v>
      </c>
      <c r="G315" s="19">
        <f t="shared" ref="G315:J315" si="116">SUM(G307:G314)</f>
        <v>29.6</v>
      </c>
      <c r="H315" s="19">
        <f t="shared" si="116"/>
        <v>35.199999999999996</v>
      </c>
      <c r="I315" s="19">
        <f t="shared" si="116"/>
        <v>92.2</v>
      </c>
      <c r="J315" s="19">
        <f t="shared" si="116"/>
        <v>809.5</v>
      </c>
      <c r="K315" s="25"/>
      <c r="L315" s="19">
        <f t="shared" ref="L315" si="117">SUM(L307:L314)</f>
        <v>0</v>
      </c>
    </row>
    <row r="316" spans="1:12" ht="15" x14ac:dyDescent="0.25">
      <c r="A316" s="26">
        <f>A307</f>
        <v>4</v>
      </c>
      <c r="B316" s="13">
        <f>B307</f>
        <v>1</v>
      </c>
      <c r="C316" s="10" t="s">
        <v>25</v>
      </c>
      <c r="D316" s="7" t="s">
        <v>26</v>
      </c>
      <c r="E316" s="40"/>
      <c r="F316" s="41"/>
      <c r="G316" s="41"/>
      <c r="H316" s="41"/>
      <c r="I316" s="41"/>
      <c r="J316" s="41"/>
      <c r="K316" s="42"/>
      <c r="L316" s="41"/>
    </row>
    <row r="317" spans="1:12" ht="15" x14ac:dyDescent="0.25">
      <c r="A317" s="23"/>
      <c r="B317" s="15"/>
      <c r="C317" s="11"/>
      <c r="D317" s="7" t="s">
        <v>27</v>
      </c>
      <c r="E317" s="40" t="s">
        <v>128</v>
      </c>
      <c r="F317" s="41">
        <v>200</v>
      </c>
      <c r="G317" s="54">
        <v>1.8</v>
      </c>
      <c r="H317" s="54">
        <v>4.0999999999999996</v>
      </c>
      <c r="I317" s="55">
        <v>10.3</v>
      </c>
      <c r="J317" s="54">
        <v>85.2</v>
      </c>
      <c r="K317" s="56" t="s">
        <v>130</v>
      </c>
      <c r="L317" s="41"/>
    </row>
    <row r="318" spans="1:12" ht="15" x14ac:dyDescent="0.25">
      <c r="A318" s="23"/>
      <c r="B318" s="15"/>
      <c r="C318" s="11"/>
      <c r="D318" s="7" t="s">
        <v>28</v>
      </c>
      <c r="E318" s="40" t="s">
        <v>129</v>
      </c>
      <c r="F318" s="41">
        <v>110</v>
      </c>
      <c r="G318" s="54">
        <v>12.3</v>
      </c>
      <c r="H318" s="54">
        <v>16.7</v>
      </c>
      <c r="I318" s="55">
        <v>12.5</v>
      </c>
      <c r="J318" s="54">
        <v>259.39999999999998</v>
      </c>
      <c r="K318" s="56" t="s">
        <v>131</v>
      </c>
      <c r="L318" s="41"/>
    </row>
    <row r="319" spans="1:12" ht="15" x14ac:dyDescent="0.25">
      <c r="A319" s="23"/>
      <c r="B319" s="15"/>
      <c r="C319" s="11"/>
      <c r="D319" s="7" t="s">
        <v>29</v>
      </c>
      <c r="E319" s="40" t="s">
        <v>62</v>
      </c>
      <c r="F319" s="41">
        <v>150</v>
      </c>
      <c r="G319" s="54">
        <v>5.6</v>
      </c>
      <c r="H319" s="54">
        <v>6.4</v>
      </c>
      <c r="I319" s="55">
        <v>36</v>
      </c>
      <c r="J319" s="54">
        <v>224.7</v>
      </c>
      <c r="K319" s="56" t="s">
        <v>65</v>
      </c>
      <c r="L319" s="41"/>
    </row>
    <row r="320" spans="1:12" ht="15" x14ac:dyDescent="0.25">
      <c r="A320" s="23"/>
      <c r="B320" s="15"/>
      <c r="C320" s="11"/>
      <c r="D320" s="73" t="s">
        <v>22</v>
      </c>
      <c r="E320" s="57" t="s">
        <v>40</v>
      </c>
      <c r="F320" s="41">
        <v>200</v>
      </c>
      <c r="G320" s="58">
        <v>0</v>
      </c>
      <c r="H320" s="58">
        <v>0</v>
      </c>
      <c r="I320" s="59">
        <v>15</v>
      </c>
      <c r="J320" s="58">
        <v>60</v>
      </c>
      <c r="K320" s="60" t="s">
        <v>41</v>
      </c>
      <c r="L320" s="41"/>
    </row>
    <row r="321" spans="1:12" ht="15" x14ac:dyDescent="0.25">
      <c r="A321" s="23"/>
      <c r="B321" s="15"/>
      <c r="C321" s="11"/>
      <c r="D321" s="7" t="s">
        <v>30</v>
      </c>
      <c r="E321" s="53" t="s">
        <v>51</v>
      </c>
      <c r="F321" s="41">
        <v>40</v>
      </c>
      <c r="G321" s="54">
        <v>3.1</v>
      </c>
      <c r="H321" s="54">
        <v>1.2</v>
      </c>
      <c r="I321" s="55">
        <v>20</v>
      </c>
      <c r="J321" s="54">
        <v>103.6</v>
      </c>
      <c r="K321" s="56" t="s">
        <v>52</v>
      </c>
      <c r="L321" s="41"/>
    </row>
    <row r="322" spans="1:12" ht="15" x14ac:dyDescent="0.25">
      <c r="A322" s="23"/>
      <c r="B322" s="15"/>
      <c r="C322" s="11"/>
      <c r="D322" s="7" t="s">
        <v>31</v>
      </c>
      <c r="E322" s="53" t="s">
        <v>53</v>
      </c>
      <c r="F322" s="41">
        <v>20</v>
      </c>
      <c r="G322" s="54">
        <v>1.5</v>
      </c>
      <c r="H322" s="54">
        <v>0.6</v>
      </c>
      <c r="I322" s="55">
        <v>10</v>
      </c>
      <c r="J322" s="54">
        <v>51.8</v>
      </c>
      <c r="K322" s="56" t="s">
        <v>52</v>
      </c>
      <c r="L322" s="41"/>
    </row>
    <row r="323" spans="1:12" ht="15" x14ac:dyDescent="0.25">
      <c r="A323" s="23"/>
      <c r="B323" s="15"/>
      <c r="C323" s="11"/>
      <c r="D323" s="6"/>
      <c r="E323" s="40"/>
      <c r="F323" s="41"/>
      <c r="G323" s="41"/>
      <c r="H323" s="41"/>
      <c r="I323" s="41"/>
      <c r="J323" s="41"/>
      <c r="K323" s="42"/>
      <c r="L323" s="41"/>
    </row>
    <row r="324" spans="1:12" ht="15" x14ac:dyDescent="0.25">
      <c r="A324" s="23"/>
      <c r="B324" s="15"/>
      <c r="C324" s="11"/>
      <c r="D324" s="6"/>
      <c r="E324" s="40"/>
      <c r="F324" s="41"/>
      <c r="G324" s="41"/>
      <c r="H324" s="41"/>
      <c r="I324" s="41"/>
      <c r="J324" s="41"/>
      <c r="K324" s="42"/>
      <c r="L324" s="41"/>
    </row>
    <row r="325" spans="1:12" ht="15" x14ac:dyDescent="0.25">
      <c r="A325" s="24"/>
      <c r="B325" s="17"/>
      <c r="C325" s="8"/>
      <c r="D325" s="18" t="s">
        <v>32</v>
      </c>
      <c r="E325" s="9"/>
      <c r="F325" s="19">
        <f>SUM(F316:F324)</f>
        <v>720</v>
      </c>
      <c r="G325" s="19">
        <f t="shared" ref="G325:J325" si="118">SUM(G316:G324)</f>
        <v>24.300000000000004</v>
      </c>
      <c r="H325" s="19">
        <f t="shared" si="118"/>
        <v>28.999999999999996</v>
      </c>
      <c r="I325" s="19">
        <f t="shared" si="118"/>
        <v>103.8</v>
      </c>
      <c r="J325" s="19">
        <f t="shared" si="118"/>
        <v>784.69999999999993</v>
      </c>
      <c r="K325" s="25"/>
      <c r="L325" s="19">
        <f t="shared" ref="L325" si="119">SUM(L316:L324)</f>
        <v>0</v>
      </c>
    </row>
    <row r="326" spans="1:12" ht="15.75" thickBot="1" x14ac:dyDescent="0.25">
      <c r="A326" s="29">
        <f>A307</f>
        <v>4</v>
      </c>
      <c r="B326" s="30">
        <f>B307</f>
        <v>1</v>
      </c>
      <c r="C326" s="68" t="s">
        <v>4</v>
      </c>
      <c r="D326" s="69"/>
      <c r="E326" s="31"/>
      <c r="F326" s="32">
        <f>F315+F325</f>
        <v>1220</v>
      </c>
      <c r="G326" s="32">
        <f t="shared" ref="G326:J326" si="120">G315+G325</f>
        <v>53.900000000000006</v>
      </c>
      <c r="H326" s="32">
        <f t="shared" si="120"/>
        <v>64.199999999999989</v>
      </c>
      <c r="I326" s="32">
        <f t="shared" si="120"/>
        <v>196</v>
      </c>
      <c r="J326" s="32">
        <f t="shared" si="120"/>
        <v>1594.1999999999998</v>
      </c>
      <c r="K326" s="32"/>
      <c r="L326" s="32">
        <f t="shared" ref="L326" si="121">L315+L325</f>
        <v>0</v>
      </c>
    </row>
    <row r="327" spans="1:12" ht="15" x14ac:dyDescent="0.25">
      <c r="A327" s="14">
        <v>4</v>
      </c>
      <c r="B327" s="15">
        <v>2</v>
      </c>
      <c r="C327" s="22" t="s">
        <v>20</v>
      </c>
      <c r="D327" s="5" t="s">
        <v>21</v>
      </c>
      <c r="E327" s="49" t="s">
        <v>102</v>
      </c>
      <c r="F327" s="39">
        <v>240</v>
      </c>
      <c r="G327" s="50">
        <v>27.1</v>
      </c>
      <c r="H327" s="50">
        <v>9.1999999999999993</v>
      </c>
      <c r="I327" s="51">
        <v>43.8</v>
      </c>
      <c r="J327" s="50">
        <v>384</v>
      </c>
      <c r="K327" s="52" t="s">
        <v>77</v>
      </c>
      <c r="L327" s="39"/>
    </row>
    <row r="328" spans="1:12" ht="15" x14ac:dyDescent="0.25">
      <c r="A328" s="14"/>
      <c r="B328" s="15"/>
      <c r="C328" s="11"/>
      <c r="D328" s="6"/>
      <c r="E328" s="40"/>
      <c r="F328" s="41"/>
      <c r="G328" s="41"/>
      <c r="H328" s="41"/>
      <c r="I328" s="41"/>
      <c r="J328" s="41"/>
      <c r="K328" s="42"/>
      <c r="L328" s="41"/>
    </row>
    <row r="329" spans="1:12" ht="15" x14ac:dyDescent="0.25">
      <c r="A329" s="14"/>
      <c r="B329" s="15"/>
      <c r="C329" s="11"/>
      <c r="D329" s="7" t="s">
        <v>22</v>
      </c>
      <c r="E329" s="57" t="s">
        <v>40</v>
      </c>
      <c r="F329" s="41">
        <v>200</v>
      </c>
      <c r="G329" s="58">
        <v>0</v>
      </c>
      <c r="H329" s="58">
        <v>0</v>
      </c>
      <c r="I329" s="59">
        <v>15</v>
      </c>
      <c r="J329" s="58">
        <v>60</v>
      </c>
      <c r="K329" s="60" t="s">
        <v>41</v>
      </c>
      <c r="L329" s="41"/>
    </row>
    <row r="330" spans="1:12" ht="30" x14ac:dyDescent="0.25">
      <c r="A330" s="14"/>
      <c r="B330" s="15"/>
      <c r="C330" s="11"/>
      <c r="D330" s="7" t="s">
        <v>23</v>
      </c>
      <c r="E330" s="53" t="s">
        <v>42</v>
      </c>
      <c r="F330" s="41">
        <v>60</v>
      </c>
      <c r="G330" s="54">
        <v>4.5999999999999996</v>
      </c>
      <c r="H330" s="54">
        <v>1.8</v>
      </c>
      <c r="I330" s="55">
        <v>30</v>
      </c>
      <c r="J330" s="54">
        <v>155.4</v>
      </c>
      <c r="K330" s="56" t="s">
        <v>43</v>
      </c>
      <c r="L330" s="41"/>
    </row>
    <row r="331" spans="1:12" ht="15" x14ac:dyDescent="0.25">
      <c r="A331" s="14"/>
      <c r="B331" s="15"/>
      <c r="C331" s="11"/>
      <c r="D331" s="7" t="s">
        <v>24</v>
      </c>
      <c r="E331" s="40"/>
      <c r="F331" s="41"/>
      <c r="G331" s="41"/>
      <c r="H331" s="41"/>
      <c r="I331" s="41"/>
      <c r="J331" s="41"/>
      <c r="K331" s="42"/>
      <c r="L331" s="41"/>
    </row>
    <row r="332" spans="1:12" ht="15" x14ac:dyDescent="0.25">
      <c r="A332" s="14"/>
      <c r="B332" s="15"/>
      <c r="C332" s="11"/>
      <c r="D332" s="6"/>
      <c r="E332" s="40"/>
      <c r="F332" s="41"/>
      <c r="G332" s="41"/>
      <c r="H332" s="41"/>
      <c r="I332" s="41"/>
      <c r="J332" s="41"/>
      <c r="K332" s="42"/>
      <c r="L332" s="41"/>
    </row>
    <row r="333" spans="1:12" ht="15" x14ac:dyDescent="0.25">
      <c r="A333" s="14"/>
      <c r="B333" s="15"/>
      <c r="C333" s="11"/>
      <c r="D333" s="6"/>
      <c r="E333" s="40"/>
      <c r="F333" s="41"/>
      <c r="G333" s="41"/>
      <c r="H333" s="41"/>
      <c r="I333" s="41"/>
      <c r="J333" s="41"/>
      <c r="K333" s="42"/>
      <c r="L333" s="41"/>
    </row>
    <row r="334" spans="1:12" ht="15" x14ac:dyDescent="0.25">
      <c r="A334" s="14"/>
      <c r="B334" s="15"/>
      <c r="C334" s="11"/>
      <c r="D334" s="6"/>
      <c r="E334" s="40"/>
      <c r="F334" s="41"/>
      <c r="G334" s="41"/>
      <c r="H334" s="41"/>
      <c r="I334" s="41"/>
      <c r="J334" s="41"/>
      <c r="K334" s="42"/>
      <c r="L334" s="41"/>
    </row>
    <row r="335" spans="1:12" ht="15" x14ac:dyDescent="0.25">
      <c r="A335" s="16"/>
      <c r="B335" s="17"/>
      <c r="C335" s="8"/>
      <c r="D335" s="18" t="s">
        <v>32</v>
      </c>
      <c r="E335" s="9"/>
      <c r="F335" s="19">
        <f>SUM(F327:F334)</f>
        <v>500</v>
      </c>
      <c r="G335" s="19">
        <f t="shared" ref="G335:J335" si="122">SUM(G327:G334)</f>
        <v>31.700000000000003</v>
      </c>
      <c r="H335" s="19">
        <f t="shared" si="122"/>
        <v>11</v>
      </c>
      <c r="I335" s="19">
        <f t="shared" si="122"/>
        <v>88.8</v>
      </c>
      <c r="J335" s="19">
        <f t="shared" si="122"/>
        <v>599.4</v>
      </c>
      <c r="K335" s="25"/>
      <c r="L335" s="19">
        <f t="shared" ref="L335" si="123">SUM(L327:L334)</f>
        <v>0</v>
      </c>
    </row>
    <row r="336" spans="1:12" ht="15" x14ac:dyDescent="0.25">
      <c r="A336" s="13">
        <f>A327</f>
        <v>4</v>
      </c>
      <c r="B336" s="13">
        <f>B327</f>
        <v>2</v>
      </c>
      <c r="C336" s="10" t="s">
        <v>25</v>
      </c>
      <c r="D336" s="7" t="s">
        <v>26</v>
      </c>
      <c r="E336" s="40"/>
      <c r="F336" s="41"/>
      <c r="G336" s="41"/>
      <c r="H336" s="41"/>
      <c r="I336" s="41"/>
      <c r="J336" s="41"/>
      <c r="K336" s="42"/>
      <c r="L336" s="41"/>
    </row>
    <row r="337" spans="1:12" ht="15" x14ac:dyDescent="0.25">
      <c r="A337" s="14"/>
      <c r="B337" s="15"/>
      <c r="C337" s="11"/>
      <c r="D337" s="7" t="s">
        <v>27</v>
      </c>
      <c r="E337" s="53" t="s">
        <v>78</v>
      </c>
      <c r="F337" s="41">
        <v>200</v>
      </c>
      <c r="G337" s="54">
        <v>2.7</v>
      </c>
      <c r="H337" s="54">
        <v>4.4000000000000004</v>
      </c>
      <c r="I337" s="55">
        <v>1.8</v>
      </c>
      <c r="J337" s="54">
        <v>156.80000000000001</v>
      </c>
      <c r="K337" s="56" t="s">
        <v>80</v>
      </c>
      <c r="L337" s="41"/>
    </row>
    <row r="338" spans="1:12" ht="15" x14ac:dyDescent="0.25">
      <c r="A338" s="14"/>
      <c r="B338" s="15"/>
      <c r="C338" s="11"/>
      <c r="D338" s="7" t="s">
        <v>28</v>
      </c>
      <c r="E338" s="53" t="s">
        <v>79</v>
      </c>
      <c r="F338" s="41">
        <v>240</v>
      </c>
      <c r="G338" s="54">
        <v>23.4</v>
      </c>
      <c r="H338" s="54">
        <v>19.8</v>
      </c>
      <c r="I338" s="55">
        <v>51.5</v>
      </c>
      <c r="J338" s="54">
        <v>464.7</v>
      </c>
      <c r="K338" s="56" t="s">
        <v>81</v>
      </c>
      <c r="L338" s="41"/>
    </row>
    <row r="339" spans="1:12" ht="15" x14ac:dyDescent="0.25">
      <c r="A339" s="14"/>
      <c r="B339" s="15"/>
      <c r="C339" s="11"/>
      <c r="D339" s="7" t="s">
        <v>29</v>
      </c>
      <c r="E339" s="40"/>
      <c r="F339" s="41"/>
      <c r="G339" s="41"/>
      <c r="H339" s="41"/>
      <c r="I339" s="41"/>
      <c r="J339" s="41"/>
      <c r="K339" s="42"/>
      <c r="L339" s="41"/>
    </row>
    <row r="340" spans="1:12" ht="15" x14ac:dyDescent="0.25">
      <c r="A340" s="14"/>
      <c r="B340" s="15"/>
      <c r="C340" s="11"/>
      <c r="D340" s="73" t="s">
        <v>22</v>
      </c>
      <c r="E340" s="57" t="s">
        <v>88</v>
      </c>
      <c r="F340" s="41">
        <v>200</v>
      </c>
      <c r="G340" s="58">
        <v>0.2</v>
      </c>
      <c r="H340" s="58">
        <v>0.6</v>
      </c>
      <c r="I340" s="59">
        <v>16.7</v>
      </c>
      <c r="J340" s="58">
        <v>73.8</v>
      </c>
      <c r="K340" s="60" t="s">
        <v>89</v>
      </c>
      <c r="L340" s="41"/>
    </row>
    <row r="341" spans="1:12" ht="15" x14ac:dyDescent="0.25">
      <c r="A341" s="14"/>
      <c r="B341" s="15"/>
      <c r="C341" s="11"/>
      <c r="D341" s="7" t="s">
        <v>30</v>
      </c>
      <c r="E341" s="53" t="s">
        <v>51</v>
      </c>
      <c r="F341" s="41">
        <v>40</v>
      </c>
      <c r="G341" s="54">
        <v>3.1</v>
      </c>
      <c r="H341" s="54">
        <v>1.2</v>
      </c>
      <c r="I341" s="55">
        <v>20</v>
      </c>
      <c r="J341" s="54">
        <v>103.6</v>
      </c>
      <c r="K341" s="56" t="s">
        <v>52</v>
      </c>
      <c r="L341" s="41"/>
    </row>
    <row r="342" spans="1:12" ht="15" x14ac:dyDescent="0.25">
      <c r="A342" s="14"/>
      <c r="B342" s="15"/>
      <c r="C342" s="11"/>
      <c r="D342" s="7" t="s">
        <v>31</v>
      </c>
      <c r="E342" s="53" t="s">
        <v>53</v>
      </c>
      <c r="F342" s="41">
        <v>20</v>
      </c>
      <c r="G342" s="54">
        <v>1.5</v>
      </c>
      <c r="H342" s="54">
        <v>0.6</v>
      </c>
      <c r="I342" s="55">
        <v>10</v>
      </c>
      <c r="J342" s="54">
        <v>51.8</v>
      </c>
      <c r="K342" s="56" t="s">
        <v>52</v>
      </c>
      <c r="L342" s="41"/>
    </row>
    <row r="343" spans="1:12" ht="15" x14ac:dyDescent="0.25">
      <c r="A343" s="14"/>
      <c r="B343" s="15"/>
      <c r="C343" s="11"/>
      <c r="D343" s="6"/>
      <c r="E343" s="40"/>
      <c r="F343" s="41"/>
      <c r="G343" s="41"/>
      <c r="H343" s="41"/>
      <c r="I343" s="41"/>
      <c r="J343" s="41"/>
      <c r="K343" s="42"/>
      <c r="L343" s="41"/>
    </row>
    <row r="344" spans="1:12" ht="15" x14ac:dyDescent="0.25">
      <c r="A344" s="14"/>
      <c r="B344" s="15"/>
      <c r="C344" s="11"/>
      <c r="D344" s="6"/>
      <c r="E344" s="40"/>
      <c r="F344" s="41"/>
      <c r="G344" s="41"/>
      <c r="H344" s="41"/>
      <c r="I344" s="41"/>
      <c r="J344" s="41"/>
      <c r="K344" s="42"/>
      <c r="L344" s="41"/>
    </row>
    <row r="345" spans="1:12" ht="15" x14ac:dyDescent="0.25">
      <c r="A345" s="16"/>
      <c r="B345" s="17"/>
      <c r="C345" s="8"/>
      <c r="D345" s="18" t="s">
        <v>32</v>
      </c>
      <c r="E345" s="9"/>
      <c r="F345" s="19">
        <f>SUM(F336:F344)</f>
        <v>700</v>
      </c>
      <c r="G345" s="19">
        <f t="shared" ref="G345:J345" si="124">SUM(G336:G344)</f>
        <v>30.9</v>
      </c>
      <c r="H345" s="19">
        <f t="shared" si="124"/>
        <v>26.600000000000005</v>
      </c>
      <c r="I345" s="19">
        <f t="shared" si="124"/>
        <v>100</v>
      </c>
      <c r="J345" s="19">
        <f t="shared" si="124"/>
        <v>850.69999999999993</v>
      </c>
      <c r="K345" s="25"/>
      <c r="L345" s="19">
        <f t="shared" ref="L345" si="125">SUM(L336:L344)</f>
        <v>0</v>
      </c>
    </row>
    <row r="346" spans="1:12" ht="15.75" thickBot="1" x14ac:dyDescent="0.25">
      <c r="A346" s="33">
        <f>A327</f>
        <v>4</v>
      </c>
      <c r="B346" s="33">
        <f>B327</f>
        <v>2</v>
      </c>
      <c r="C346" s="68" t="s">
        <v>4</v>
      </c>
      <c r="D346" s="69"/>
      <c r="E346" s="31"/>
      <c r="F346" s="32">
        <f>F335+F345</f>
        <v>1200</v>
      </c>
      <c r="G346" s="32">
        <f t="shared" ref="G346:J346" si="126">G335+G345</f>
        <v>62.6</v>
      </c>
      <c r="H346" s="32">
        <f t="shared" si="126"/>
        <v>37.600000000000009</v>
      </c>
      <c r="I346" s="32">
        <f t="shared" si="126"/>
        <v>188.8</v>
      </c>
      <c r="J346" s="32">
        <f t="shared" si="126"/>
        <v>1450.1</v>
      </c>
      <c r="K346" s="32"/>
      <c r="L346" s="32">
        <f t="shared" ref="L346" si="127">L335+L345</f>
        <v>0</v>
      </c>
    </row>
    <row r="347" spans="1:12" ht="30" x14ac:dyDescent="0.25">
      <c r="A347" s="20">
        <v>4</v>
      </c>
      <c r="B347" s="21">
        <v>3</v>
      </c>
      <c r="C347" s="22" t="s">
        <v>20</v>
      </c>
      <c r="D347" s="5" t="s">
        <v>21</v>
      </c>
      <c r="E347" s="49" t="s">
        <v>132</v>
      </c>
      <c r="F347" s="39">
        <v>265</v>
      </c>
      <c r="G347" s="50">
        <v>14</v>
      </c>
      <c r="H347" s="50">
        <v>12.4</v>
      </c>
      <c r="I347" s="51">
        <v>52</v>
      </c>
      <c r="J347" s="50">
        <v>366.5</v>
      </c>
      <c r="K347" s="52" t="s">
        <v>133</v>
      </c>
      <c r="L347" s="39"/>
    </row>
    <row r="348" spans="1:12" ht="15" x14ac:dyDescent="0.25">
      <c r="A348" s="23"/>
      <c r="B348" s="15"/>
      <c r="C348" s="11"/>
      <c r="D348" s="6"/>
      <c r="E348" s="40"/>
      <c r="F348" s="41"/>
      <c r="G348" s="41"/>
      <c r="H348" s="41"/>
      <c r="I348" s="41"/>
      <c r="J348" s="41"/>
      <c r="K348" s="42"/>
      <c r="L348" s="41"/>
    </row>
    <row r="349" spans="1:12" ht="15" x14ac:dyDescent="0.25">
      <c r="A349" s="23"/>
      <c r="B349" s="15"/>
      <c r="C349" s="11"/>
      <c r="D349" s="7" t="s">
        <v>22</v>
      </c>
      <c r="E349" s="53" t="s">
        <v>94</v>
      </c>
      <c r="F349" s="41">
        <v>200</v>
      </c>
      <c r="G349" s="54">
        <v>0</v>
      </c>
      <c r="H349" s="54">
        <v>0</v>
      </c>
      <c r="I349" s="55">
        <v>15</v>
      </c>
      <c r="J349" s="54">
        <v>60</v>
      </c>
      <c r="K349" s="56" t="s">
        <v>95</v>
      </c>
      <c r="L349" s="41"/>
    </row>
    <row r="350" spans="1:12" ht="30.75" customHeight="1" x14ac:dyDescent="0.25">
      <c r="A350" s="23"/>
      <c r="B350" s="15"/>
      <c r="C350" s="11"/>
      <c r="D350" s="7" t="s">
        <v>23</v>
      </c>
      <c r="E350" s="53" t="s">
        <v>42</v>
      </c>
      <c r="F350" s="41">
        <v>60</v>
      </c>
      <c r="G350" s="54">
        <v>4.5999999999999996</v>
      </c>
      <c r="H350" s="54">
        <v>1.8</v>
      </c>
      <c r="I350" s="55">
        <v>30</v>
      </c>
      <c r="J350" s="54">
        <v>155.4</v>
      </c>
      <c r="K350" s="56" t="s">
        <v>43</v>
      </c>
      <c r="L350" s="41"/>
    </row>
    <row r="351" spans="1:12" ht="15" x14ac:dyDescent="0.25">
      <c r="A351" s="23"/>
      <c r="B351" s="15"/>
      <c r="C351" s="11"/>
      <c r="D351" s="7" t="s">
        <v>24</v>
      </c>
      <c r="E351" s="40"/>
      <c r="F351" s="41"/>
      <c r="G351" s="41"/>
      <c r="H351" s="41"/>
      <c r="I351" s="41"/>
      <c r="J351" s="41"/>
      <c r="K351" s="42"/>
      <c r="L351" s="41"/>
    </row>
    <row r="352" spans="1:12" ht="15" x14ac:dyDescent="0.25">
      <c r="A352" s="23"/>
      <c r="B352" s="15"/>
      <c r="C352" s="11"/>
      <c r="D352" s="6"/>
      <c r="E352" s="40"/>
      <c r="F352" s="41"/>
      <c r="G352" s="41"/>
      <c r="H352" s="41"/>
      <c r="I352" s="41"/>
      <c r="J352" s="41"/>
      <c r="K352" s="42"/>
      <c r="L352" s="41"/>
    </row>
    <row r="353" spans="1:12" ht="15" x14ac:dyDescent="0.25">
      <c r="A353" s="23"/>
      <c r="B353" s="15"/>
      <c r="C353" s="11"/>
      <c r="D353" s="6"/>
      <c r="E353" s="40"/>
      <c r="F353" s="41"/>
      <c r="G353" s="41"/>
      <c r="H353" s="41"/>
      <c r="I353" s="41"/>
      <c r="J353" s="41"/>
      <c r="K353" s="42"/>
      <c r="L353" s="41"/>
    </row>
    <row r="354" spans="1:12" ht="15" x14ac:dyDescent="0.25">
      <c r="A354" s="23"/>
      <c r="B354" s="15"/>
      <c r="C354" s="11"/>
      <c r="D354" s="6"/>
      <c r="E354" s="40"/>
      <c r="F354" s="41"/>
      <c r="G354" s="41"/>
      <c r="H354" s="41"/>
      <c r="I354" s="41"/>
      <c r="J354" s="41"/>
      <c r="K354" s="42"/>
      <c r="L354" s="41"/>
    </row>
    <row r="355" spans="1:12" ht="15" x14ac:dyDescent="0.25">
      <c r="A355" s="24"/>
      <c r="B355" s="17"/>
      <c r="C355" s="8"/>
      <c r="D355" s="18" t="s">
        <v>32</v>
      </c>
      <c r="E355" s="9"/>
      <c r="F355" s="19">
        <f>SUM(F347:F354)</f>
        <v>525</v>
      </c>
      <c r="G355" s="19">
        <f t="shared" ref="G355:J355" si="128">SUM(G347:G354)</f>
        <v>18.600000000000001</v>
      </c>
      <c r="H355" s="19">
        <f t="shared" si="128"/>
        <v>14.200000000000001</v>
      </c>
      <c r="I355" s="19">
        <f t="shared" si="128"/>
        <v>97</v>
      </c>
      <c r="J355" s="19">
        <f t="shared" si="128"/>
        <v>581.9</v>
      </c>
      <c r="K355" s="25"/>
      <c r="L355" s="19">
        <f t="shared" ref="L355" si="129">SUM(L347:L354)</f>
        <v>0</v>
      </c>
    </row>
    <row r="356" spans="1:12" ht="15" x14ac:dyDescent="0.25">
      <c r="A356" s="26">
        <f>A347</f>
        <v>4</v>
      </c>
      <c r="B356" s="13">
        <f>B347</f>
        <v>3</v>
      </c>
      <c r="C356" s="10" t="s">
        <v>25</v>
      </c>
      <c r="D356" s="7" t="s">
        <v>26</v>
      </c>
      <c r="E356" s="40"/>
      <c r="F356" s="41"/>
      <c r="G356" s="41"/>
      <c r="H356" s="41"/>
      <c r="I356" s="41"/>
      <c r="J356" s="41"/>
      <c r="K356" s="42"/>
      <c r="L356" s="41"/>
    </row>
    <row r="357" spans="1:12" ht="15" x14ac:dyDescent="0.25">
      <c r="A357" s="23"/>
      <c r="B357" s="15"/>
      <c r="C357" s="11"/>
      <c r="D357" s="7" t="s">
        <v>27</v>
      </c>
      <c r="E357" s="53" t="s">
        <v>68</v>
      </c>
      <c r="F357" s="41">
        <v>200</v>
      </c>
      <c r="G357" s="61">
        <v>2.2999999999999998</v>
      </c>
      <c r="H357" s="61">
        <v>4.0999999999999996</v>
      </c>
      <c r="I357" s="62">
        <v>20.100000000000001</v>
      </c>
      <c r="J357" s="61">
        <v>138.19999999999999</v>
      </c>
      <c r="K357" s="56" t="s">
        <v>72</v>
      </c>
      <c r="L357" s="41"/>
    </row>
    <row r="358" spans="1:12" ht="15" x14ac:dyDescent="0.25">
      <c r="A358" s="23"/>
      <c r="B358" s="15"/>
      <c r="C358" s="11"/>
      <c r="D358" s="7" t="s">
        <v>28</v>
      </c>
      <c r="E358" s="53" t="s">
        <v>96</v>
      </c>
      <c r="F358" s="41">
        <v>90</v>
      </c>
      <c r="G358" s="61">
        <v>23.1</v>
      </c>
      <c r="H358" s="61">
        <v>3</v>
      </c>
      <c r="I358" s="62">
        <v>9.6</v>
      </c>
      <c r="J358" s="61">
        <v>170.9</v>
      </c>
      <c r="K358" s="56" t="s">
        <v>73</v>
      </c>
      <c r="L358" s="41"/>
    </row>
    <row r="359" spans="1:12" ht="15" x14ac:dyDescent="0.25">
      <c r="A359" s="23"/>
      <c r="B359" s="15"/>
      <c r="C359" s="11"/>
      <c r="D359" s="7" t="s">
        <v>29</v>
      </c>
      <c r="E359" s="53" t="s">
        <v>70</v>
      </c>
      <c r="F359" s="41">
        <v>150</v>
      </c>
      <c r="G359" s="61">
        <v>4</v>
      </c>
      <c r="H359" s="61">
        <v>6.2</v>
      </c>
      <c r="I359" s="62">
        <v>34.200000000000003</v>
      </c>
      <c r="J359" s="61">
        <v>213.1</v>
      </c>
      <c r="K359" s="56" t="s">
        <v>74</v>
      </c>
      <c r="L359" s="41"/>
    </row>
    <row r="360" spans="1:12" ht="15" x14ac:dyDescent="0.25">
      <c r="A360" s="23"/>
      <c r="B360" s="15"/>
      <c r="C360" s="11"/>
      <c r="D360" s="73" t="s">
        <v>22</v>
      </c>
      <c r="E360" s="57" t="s">
        <v>40</v>
      </c>
      <c r="F360" s="41">
        <v>200</v>
      </c>
      <c r="G360" s="63">
        <v>0</v>
      </c>
      <c r="H360" s="63">
        <v>0</v>
      </c>
      <c r="I360" s="64">
        <v>15</v>
      </c>
      <c r="J360" s="63">
        <v>60</v>
      </c>
      <c r="K360" s="60" t="s">
        <v>41</v>
      </c>
      <c r="L360" s="41"/>
    </row>
    <row r="361" spans="1:12" ht="15" x14ac:dyDescent="0.25">
      <c r="A361" s="23"/>
      <c r="B361" s="15"/>
      <c r="C361" s="11"/>
      <c r="D361" s="7" t="s">
        <v>30</v>
      </c>
      <c r="E361" s="53" t="s">
        <v>51</v>
      </c>
      <c r="F361" s="41">
        <v>40</v>
      </c>
      <c r="G361" s="61">
        <v>3.1</v>
      </c>
      <c r="H361" s="61">
        <v>1.2</v>
      </c>
      <c r="I361" s="62">
        <v>20</v>
      </c>
      <c r="J361" s="61">
        <v>103.6</v>
      </c>
      <c r="K361" s="56" t="s">
        <v>52</v>
      </c>
      <c r="L361" s="41"/>
    </row>
    <row r="362" spans="1:12" ht="15" x14ac:dyDescent="0.25">
      <c r="A362" s="23"/>
      <c r="B362" s="15"/>
      <c r="C362" s="11"/>
      <c r="D362" s="7" t="s">
        <v>31</v>
      </c>
      <c r="E362" s="53" t="s">
        <v>53</v>
      </c>
      <c r="F362" s="41">
        <v>20</v>
      </c>
      <c r="G362" s="61">
        <v>1.5</v>
      </c>
      <c r="H362" s="61">
        <v>0.6</v>
      </c>
      <c r="I362" s="62">
        <v>10</v>
      </c>
      <c r="J362" s="61">
        <v>51.8</v>
      </c>
      <c r="K362" s="56" t="s">
        <v>52</v>
      </c>
      <c r="L362" s="41"/>
    </row>
    <row r="363" spans="1:12" ht="15" x14ac:dyDescent="0.25">
      <c r="A363" s="23"/>
      <c r="B363" s="15"/>
      <c r="C363" s="11"/>
      <c r="D363" s="6"/>
      <c r="E363" s="40"/>
      <c r="F363" s="41"/>
      <c r="G363" s="41"/>
      <c r="H363" s="41"/>
      <c r="I363" s="41"/>
      <c r="J363" s="41"/>
      <c r="K363" s="42"/>
      <c r="L363" s="41"/>
    </row>
    <row r="364" spans="1:12" ht="15" x14ac:dyDescent="0.25">
      <c r="A364" s="23"/>
      <c r="B364" s="15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5" x14ac:dyDescent="0.25">
      <c r="A365" s="24"/>
      <c r="B365" s="17"/>
      <c r="C365" s="8"/>
      <c r="D365" s="18" t="s">
        <v>32</v>
      </c>
      <c r="E365" s="9"/>
      <c r="F365" s="19">
        <f>SUM(F356:F364)</f>
        <v>700</v>
      </c>
      <c r="G365" s="19">
        <f t="shared" ref="G365:J365" si="130">SUM(G356:G364)</f>
        <v>34</v>
      </c>
      <c r="H365" s="19">
        <f t="shared" si="130"/>
        <v>15.1</v>
      </c>
      <c r="I365" s="19">
        <f t="shared" si="130"/>
        <v>108.9</v>
      </c>
      <c r="J365" s="19">
        <f t="shared" si="130"/>
        <v>737.6</v>
      </c>
      <c r="K365" s="25"/>
      <c r="L365" s="19">
        <f t="shared" ref="L365" si="131">SUM(L356:L364)</f>
        <v>0</v>
      </c>
    </row>
    <row r="366" spans="1:12" ht="15.75" thickBot="1" x14ac:dyDescent="0.25">
      <c r="A366" s="29">
        <f>A347</f>
        <v>4</v>
      </c>
      <c r="B366" s="30">
        <f>B347</f>
        <v>3</v>
      </c>
      <c r="C366" s="68" t="s">
        <v>4</v>
      </c>
      <c r="D366" s="69"/>
      <c r="E366" s="31"/>
      <c r="F366" s="32">
        <f>F355+F365</f>
        <v>1225</v>
      </c>
      <c r="G366" s="32">
        <f t="shared" ref="G366:J366" si="132">G355+G365</f>
        <v>52.6</v>
      </c>
      <c r="H366" s="32">
        <f t="shared" si="132"/>
        <v>29.3</v>
      </c>
      <c r="I366" s="32">
        <f t="shared" si="132"/>
        <v>205.9</v>
      </c>
      <c r="J366" s="32">
        <f t="shared" si="132"/>
        <v>1319.5</v>
      </c>
      <c r="K366" s="32"/>
      <c r="L366" s="32">
        <f t="shared" ref="L366" si="133">L355+L365</f>
        <v>0</v>
      </c>
    </row>
    <row r="367" spans="1:12" ht="30" x14ac:dyDescent="0.25">
      <c r="A367" s="20">
        <v>4</v>
      </c>
      <c r="B367" s="21">
        <v>4</v>
      </c>
      <c r="C367" s="22" t="s">
        <v>20</v>
      </c>
      <c r="D367" s="5" t="s">
        <v>21</v>
      </c>
      <c r="E367" s="49" t="s">
        <v>134</v>
      </c>
      <c r="F367" s="39">
        <v>240</v>
      </c>
      <c r="G367" s="65">
        <v>20.3</v>
      </c>
      <c r="H367" s="65">
        <v>21.5</v>
      </c>
      <c r="I367" s="66">
        <v>45</v>
      </c>
      <c r="J367" s="65">
        <v>490.3</v>
      </c>
      <c r="K367" s="52" t="s">
        <v>135</v>
      </c>
      <c r="L367" s="39"/>
    </row>
    <row r="368" spans="1:12" ht="15" x14ac:dyDescent="0.25">
      <c r="A368" s="23"/>
      <c r="B368" s="15"/>
      <c r="C368" s="11"/>
      <c r="D368" s="6"/>
      <c r="E368" s="40"/>
      <c r="F368" s="41"/>
      <c r="G368" s="41"/>
      <c r="H368" s="41"/>
      <c r="I368" s="41"/>
      <c r="J368" s="41"/>
      <c r="K368" s="42"/>
      <c r="L368" s="41"/>
    </row>
    <row r="369" spans="1:12" ht="15" x14ac:dyDescent="0.25">
      <c r="A369" s="23"/>
      <c r="B369" s="15"/>
      <c r="C369" s="11"/>
      <c r="D369" s="7" t="s">
        <v>22</v>
      </c>
      <c r="E369" s="53" t="s">
        <v>71</v>
      </c>
      <c r="F369" s="41">
        <v>200</v>
      </c>
      <c r="G369" s="61">
        <v>0.1</v>
      </c>
      <c r="H369" s="61">
        <v>0</v>
      </c>
      <c r="I369" s="62">
        <v>15.2</v>
      </c>
      <c r="J369" s="61">
        <v>62.7</v>
      </c>
      <c r="K369" s="56" t="s">
        <v>75</v>
      </c>
      <c r="L369" s="41"/>
    </row>
    <row r="370" spans="1:12" ht="30" x14ac:dyDescent="0.25">
      <c r="A370" s="23"/>
      <c r="B370" s="15"/>
      <c r="C370" s="11"/>
      <c r="D370" s="7" t="s">
        <v>23</v>
      </c>
      <c r="E370" s="53" t="s">
        <v>42</v>
      </c>
      <c r="F370" s="41">
        <v>60</v>
      </c>
      <c r="G370" s="61">
        <v>4.5999999999999996</v>
      </c>
      <c r="H370" s="61">
        <v>1.8</v>
      </c>
      <c r="I370" s="62">
        <v>30</v>
      </c>
      <c r="J370" s="61">
        <v>155.4</v>
      </c>
      <c r="K370" s="56" t="s">
        <v>43</v>
      </c>
      <c r="L370" s="41"/>
    </row>
    <row r="371" spans="1:12" ht="15" x14ac:dyDescent="0.25">
      <c r="A371" s="23"/>
      <c r="B371" s="15"/>
      <c r="C371" s="11"/>
      <c r="D371" s="7" t="s">
        <v>24</v>
      </c>
      <c r="E371" s="40"/>
      <c r="F371" s="41"/>
      <c r="G371" s="41"/>
      <c r="H371" s="41"/>
      <c r="I371" s="41"/>
      <c r="J371" s="41"/>
      <c r="K371" s="42"/>
      <c r="L371" s="41"/>
    </row>
    <row r="372" spans="1:12" ht="15" x14ac:dyDescent="0.25">
      <c r="A372" s="23"/>
      <c r="B372" s="15"/>
      <c r="C372" s="11"/>
      <c r="D372" s="6"/>
      <c r="E372" s="40"/>
      <c r="F372" s="41"/>
      <c r="G372" s="41"/>
      <c r="H372" s="41"/>
      <c r="I372" s="41"/>
      <c r="J372" s="41"/>
      <c r="K372" s="42"/>
      <c r="L372" s="41"/>
    </row>
    <row r="373" spans="1:12" ht="15" x14ac:dyDescent="0.25">
      <c r="A373" s="23"/>
      <c r="B373" s="15"/>
      <c r="C373" s="11"/>
      <c r="D373" s="6"/>
      <c r="E373" s="40"/>
      <c r="F373" s="41"/>
      <c r="G373" s="41"/>
      <c r="H373" s="41"/>
      <c r="I373" s="41"/>
      <c r="J373" s="41"/>
      <c r="K373" s="42"/>
      <c r="L373" s="41"/>
    </row>
    <row r="374" spans="1:12" ht="15" x14ac:dyDescent="0.25">
      <c r="A374" s="23"/>
      <c r="B374" s="15"/>
      <c r="C374" s="11"/>
      <c r="D374" s="6"/>
      <c r="E374" s="40"/>
      <c r="F374" s="41"/>
      <c r="G374" s="41"/>
      <c r="H374" s="41"/>
      <c r="I374" s="41"/>
      <c r="J374" s="41"/>
      <c r="K374" s="42"/>
      <c r="L374" s="41"/>
    </row>
    <row r="375" spans="1:12" ht="15" x14ac:dyDescent="0.25">
      <c r="A375" s="24"/>
      <c r="B375" s="17"/>
      <c r="C375" s="8"/>
      <c r="D375" s="18" t="s">
        <v>32</v>
      </c>
      <c r="E375" s="9"/>
      <c r="F375" s="19">
        <f>SUM(F367:F374)</f>
        <v>500</v>
      </c>
      <c r="G375" s="19">
        <f t="shared" ref="G375:J375" si="134">SUM(G367:G374)</f>
        <v>25</v>
      </c>
      <c r="H375" s="19">
        <f t="shared" si="134"/>
        <v>23.3</v>
      </c>
      <c r="I375" s="19">
        <f t="shared" si="134"/>
        <v>90.2</v>
      </c>
      <c r="J375" s="19">
        <f t="shared" si="134"/>
        <v>708.4</v>
      </c>
      <c r="K375" s="25"/>
      <c r="L375" s="19">
        <f t="shared" ref="L375" si="135">SUM(L367:L374)</f>
        <v>0</v>
      </c>
    </row>
    <row r="376" spans="1:12" ht="15" x14ac:dyDescent="0.25">
      <c r="A376" s="26">
        <f>A367</f>
        <v>4</v>
      </c>
      <c r="B376" s="13">
        <f>B367</f>
        <v>4</v>
      </c>
      <c r="C376" s="10" t="s">
        <v>25</v>
      </c>
      <c r="D376" s="7" t="s">
        <v>26</v>
      </c>
      <c r="E376" s="40"/>
      <c r="F376" s="41"/>
      <c r="G376" s="41"/>
      <c r="H376" s="41"/>
      <c r="I376" s="41"/>
      <c r="J376" s="41"/>
      <c r="K376" s="42"/>
      <c r="L376" s="41"/>
    </row>
    <row r="377" spans="1:12" ht="15" x14ac:dyDescent="0.25">
      <c r="A377" s="23"/>
      <c r="B377" s="15"/>
      <c r="C377" s="11"/>
      <c r="D377" s="7" t="s">
        <v>27</v>
      </c>
      <c r="E377" s="53" t="s">
        <v>45</v>
      </c>
      <c r="F377" s="41">
        <v>200</v>
      </c>
      <c r="G377" s="54">
        <v>2</v>
      </c>
      <c r="H377" s="54">
        <v>4.0999999999999996</v>
      </c>
      <c r="I377" s="55">
        <v>11.2</v>
      </c>
      <c r="J377" s="54">
        <v>89.4</v>
      </c>
      <c r="K377" s="56" t="s">
        <v>46</v>
      </c>
      <c r="L377" s="41"/>
    </row>
    <row r="378" spans="1:12" ht="15" x14ac:dyDescent="0.25">
      <c r="A378" s="23"/>
      <c r="B378" s="15"/>
      <c r="C378" s="11"/>
      <c r="D378" s="7" t="s">
        <v>28</v>
      </c>
      <c r="E378" s="53" t="s">
        <v>136</v>
      </c>
      <c r="F378" s="41">
        <v>90</v>
      </c>
      <c r="G378" s="54">
        <v>16.5</v>
      </c>
      <c r="H378" s="54">
        <v>7.5</v>
      </c>
      <c r="I378" s="55">
        <v>8.8000000000000007</v>
      </c>
      <c r="J378" s="54">
        <v>173.3</v>
      </c>
      <c r="K378" s="56" t="s">
        <v>113</v>
      </c>
      <c r="L378" s="41"/>
    </row>
    <row r="379" spans="1:12" ht="15" x14ac:dyDescent="0.25">
      <c r="A379" s="23"/>
      <c r="B379" s="15"/>
      <c r="C379" s="11"/>
      <c r="D379" s="7" t="s">
        <v>29</v>
      </c>
      <c r="E379" s="53" t="s">
        <v>137</v>
      </c>
      <c r="F379" s="41">
        <v>150</v>
      </c>
      <c r="G379" s="54">
        <v>17.3</v>
      </c>
      <c r="H379" s="54">
        <v>4.5</v>
      </c>
      <c r="I379" s="55">
        <v>36.1</v>
      </c>
      <c r="J379" s="54">
        <v>269.89999999999998</v>
      </c>
      <c r="K379" s="56" t="s">
        <v>138</v>
      </c>
      <c r="L379" s="41"/>
    </row>
    <row r="380" spans="1:12" ht="15" x14ac:dyDescent="0.25">
      <c r="A380" s="23"/>
      <c r="B380" s="15"/>
      <c r="C380" s="11"/>
      <c r="D380" s="73" t="s">
        <v>22</v>
      </c>
      <c r="E380" s="57" t="s">
        <v>94</v>
      </c>
      <c r="F380" s="41">
        <v>200</v>
      </c>
      <c r="G380" s="58">
        <v>0</v>
      </c>
      <c r="H380" s="58">
        <v>0</v>
      </c>
      <c r="I380" s="59">
        <v>15</v>
      </c>
      <c r="J380" s="58">
        <v>60</v>
      </c>
      <c r="K380" s="60" t="s">
        <v>95</v>
      </c>
      <c r="L380" s="41"/>
    </row>
    <row r="381" spans="1:12" ht="15" x14ac:dyDescent="0.25">
      <c r="A381" s="23"/>
      <c r="B381" s="15"/>
      <c r="C381" s="11"/>
      <c r="D381" s="7" t="s">
        <v>30</v>
      </c>
      <c r="E381" s="53" t="s">
        <v>51</v>
      </c>
      <c r="F381" s="41">
        <v>40</v>
      </c>
      <c r="G381" s="54">
        <v>3.1</v>
      </c>
      <c r="H381" s="54">
        <v>1.2</v>
      </c>
      <c r="I381" s="55">
        <v>20</v>
      </c>
      <c r="J381" s="54">
        <v>103.6</v>
      </c>
      <c r="K381" s="56" t="s">
        <v>52</v>
      </c>
      <c r="L381" s="41"/>
    </row>
    <row r="382" spans="1:12" ht="15" x14ac:dyDescent="0.25">
      <c r="A382" s="23"/>
      <c r="B382" s="15"/>
      <c r="C382" s="11"/>
      <c r="D382" s="7" t="s">
        <v>31</v>
      </c>
      <c r="E382" s="53" t="s">
        <v>53</v>
      </c>
      <c r="F382" s="41">
        <v>20</v>
      </c>
      <c r="G382" s="54">
        <v>1.5</v>
      </c>
      <c r="H382" s="54">
        <v>0.6</v>
      </c>
      <c r="I382" s="55">
        <v>10</v>
      </c>
      <c r="J382" s="54">
        <v>51.8</v>
      </c>
      <c r="K382" s="56" t="s">
        <v>52</v>
      </c>
      <c r="L382" s="41"/>
    </row>
    <row r="383" spans="1:12" ht="15" x14ac:dyDescent="0.25">
      <c r="A383" s="23"/>
      <c r="B383" s="15"/>
      <c r="C383" s="11"/>
      <c r="D383" s="6"/>
      <c r="E383" s="40"/>
      <c r="F383" s="41"/>
      <c r="G383" s="41"/>
      <c r="H383" s="41"/>
      <c r="I383" s="41"/>
      <c r="J383" s="41"/>
      <c r="K383" s="42"/>
      <c r="L383" s="41"/>
    </row>
    <row r="384" spans="1:12" ht="15" x14ac:dyDescent="0.25">
      <c r="A384" s="23"/>
      <c r="B384" s="15"/>
      <c r="C384" s="11"/>
      <c r="D384" s="6"/>
      <c r="E384" s="40"/>
      <c r="F384" s="41"/>
      <c r="G384" s="41"/>
      <c r="H384" s="41"/>
      <c r="I384" s="41"/>
      <c r="J384" s="41"/>
      <c r="K384" s="42"/>
      <c r="L384" s="41"/>
    </row>
    <row r="385" spans="1:12" ht="15" x14ac:dyDescent="0.25">
      <c r="A385" s="24"/>
      <c r="B385" s="17"/>
      <c r="C385" s="8"/>
      <c r="D385" s="18" t="s">
        <v>32</v>
      </c>
      <c r="E385" s="9"/>
      <c r="F385" s="19">
        <f>SUM(F376:F384)</f>
        <v>700</v>
      </c>
      <c r="G385" s="19">
        <f t="shared" ref="G385:J385" si="136">SUM(G376:G384)</f>
        <v>40.4</v>
      </c>
      <c r="H385" s="19">
        <f t="shared" si="136"/>
        <v>17.900000000000002</v>
      </c>
      <c r="I385" s="19">
        <f t="shared" si="136"/>
        <v>101.1</v>
      </c>
      <c r="J385" s="19">
        <f t="shared" si="136"/>
        <v>748</v>
      </c>
      <c r="K385" s="25"/>
      <c r="L385" s="19">
        <f t="shared" ref="L385" si="137">SUM(L376:L384)</f>
        <v>0</v>
      </c>
    </row>
    <row r="386" spans="1:12" ht="15.75" thickBot="1" x14ac:dyDescent="0.25">
      <c r="A386" s="29">
        <f>A367</f>
        <v>4</v>
      </c>
      <c r="B386" s="30">
        <f>B367</f>
        <v>4</v>
      </c>
      <c r="C386" s="68" t="s">
        <v>4</v>
      </c>
      <c r="D386" s="69"/>
      <c r="E386" s="31"/>
      <c r="F386" s="32">
        <f>F375+F385</f>
        <v>1200</v>
      </c>
      <c r="G386" s="32">
        <f t="shared" ref="G386:J386" si="138">G375+G385</f>
        <v>65.400000000000006</v>
      </c>
      <c r="H386" s="32">
        <f t="shared" si="138"/>
        <v>41.2</v>
      </c>
      <c r="I386" s="32">
        <f t="shared" si="138"/>
        <v>191.3</v>
      </c>
      <c r="J386" s="32">
        <f t="shared" si="138"/>
        <v>1456.4</v>
      </c>
      <c r="K386" s="32"/>
      <c r="L386" s="32">
        <f t="shared" ref="L386" si="139">L375+L385</f>
        <v>0</v>
      </c>
    </row>
    <row r="387" spans="1:12" ht="30" x14ac:dyDescent="0.25">
      <c r="A387" s="20">
        <v>4</v>
      </c>
      <c r="B387" s="21">
        <v>5</v>
      </c>
      <c r="C387" s="22" t="s">
        <v>20</v>
      </c>
      <c r="D387" s="5" t="s">
        <v>21</v>
      </c>
      <c r="E387" s="49" t="s">
        <v>139</v>
      </c>
      <c r="F387" s="39">
        <v>250</v>
      </c>
      <c r="G387" s="50">
        <v>20.100000000000001</v>
      </c>
      <c r="H387" s="50">
        <v>19</v>
      </c>
      <c r="I387" s="51">
        <v>37.1</v>
      </c>
      <c r="J387" s="50">
        <v>411.6</v>
      </c>
      <c r="K387" s="52" t="s">
        <v>140</v>
      </c>
      <c r="L387" s="39"/>
    </row>
    <row r="388" spans="1:12" ht="15" x14ac:dyDescent="0.25">
      <c r="A388" s="23"/>
      <c r="B388" s="15"/>
      <c r="C388" s="11"/>
      <c r="D388" s="6"/>
      <c r="E388" s="40"/>
      <c r="F388" s="41"/>
      <c r="G388" s="41"/>
      <c r="H388" s="41"/>
      <c r="I388" s="41"/>
      <c r="J388" s="41"/>
      <c r="K388" s="42"/>
      <c r="L388" s="41"/>
    </row>
    <row r="389" spans="1:12" ht="15" x14ac:dyDescent="0.25">
      <c r="A389" s="23"/>
      <c r="B389" s="15"/>
      <c r="C389" s="11"/>
      <c r="D389" s="7" t="s">
        <v>22</v>
      </c>
      <c r="E389" s="57" t="s">
        <v>40</v>
      </c>
      <c r="F389" s="41">
        <v>200</v>
      </c>
      <c r="G389" s="58">
        <v>0</v>
      </c>
      <c r="H389" s="58">
        <v>0</v>
      </c>
      <c r="I389" s="59">
        <v>15</v>
      </c>
      <c r="J389" s="58">
        <v>60</v>
      </c>
      <c r="K389" s="60" t="s">
        <v>41</v>
      </c>
      <c r="L389" s="41"/>
    </row>
    <row r="390" spans="1:12" ht="30" x14ac:dyDescent="0.25">
      <c r="A390" s="23"/>
      <c r="B390" s="15"/>
      <c r="C390" s="11"/>
      <c r="D390" s="7" t="s">
        <v>23</v>
      </c>
      <c r="E390" s="53" t="s">
        <v>42</v>
      </c>
      <c r="F390" s="41">
        <v>60</v>
      </c>
      <c r="G390" s="54">
        <v>4.5999999999999996</v>
      </c>
      <c r="H390" s="54">
        <v>1.8</v>
      </c>
      <c r="I390" s="55">
        <v>30</v>
      </c>
      <c r="J390" s="54">
        <v>155.4</v>
      </c>
      <c r="K390" s="56" t="s">
        <v>43</v>
      </c>
      <c r="L390" s="41"/>
    </row>
    <row r="391" spans="1:12" ht="15" x14ac:dyDescent="0.25">
      <c r="A391" s="23"/>
      <c r="B391" s="15"/>
      <c r="C391" s="11"/>
      <c r="D391" s="7" t="s">
        <v>24</v>
      </c>
      <c r="E391" s="40"/>
      <c r="F391" s="41"/>
      <c r="G391" s="41"/>
      <c r="H391" s="41"/>
      <c r="I391" s="41"/>
      <c r="J391" s="41"/>
      <c r="K391" s="42"/>
      <c r="L391" s="41"/>
    </row>
    <row r="392" spans="1:12" ht="15" x14ac:dyDescent="0.25">
      <c r="A392" s="23"/>
      <c r="B392" s="15"/>
      <c r="C392" s="11"/>
      <c r="D392" s="6"/>
      <c r="E392" s="40"/>
      <c r="F392" s="41"/>
      <c r="G392" s="41"/>
      <c r="H392" s="41"/>
      <c r="I392" s="41"/>
      <c r="J392" s="41"/>
      <c r="K392" s="42"/>
      <c r="L392" s="41"/>
    </row>
    <row r="393" spans="1:12" ht="15" x14ac:dyDescent="0.25">
      <c r="A393" s="23"/>
      <c r="B393" s="15"/>
      <c r="C393" s="11"/>
      <c r="D393" s="6"/>
      <c r="E393" s="40"/>
      <c r="F393" s="41"/>
      <c r="G393" s="41"/>
      <c r="H393" s="41"/>
      <c r="I393" s="41"/>
      <c r="J393" s="41"/>
      <c r="K393" s="42"/>
      <c r="L393" s="41"/>
    </row>
    <row r="394" spans="1:12" ht="15" x14ac:dyDescent="0.25">
      <c r="A394" s="23"/>
      <c r="B394" s="15"/>
      <c r="C394" s="11"/>
      <c r="D394" s="6"/>
      <c r="E394" s="40"/>
      <c r="F394" s="41"/>
      <c r="G394" s="41"/>
      <c r="H394" s="41"/>
      <c r="I394" s="41"/>
      <c r="J394" s="41"/>
      <c r="K394" s="42"/>
      <c r="L394" s="41"/>
    </row>
    <row r="395" spans="1:12" ht="15.75" customHeight="1" x14ac:dyDescent="0.25">
      <c r="A395" s="24"/>
      <c r="B395" s="17"/>
      <c r="C395" s="8"/>
      <c r="D395" s="18" t="s">
        <v>32</v>
      </c>
      <c r="E395" s="9"/>
      <c r="F395" s="19">
        <f>SUM(F387:F394)</f>
        <v>510</v>
      </c>
      <c r="G395" s="19">
        <f t="shared" ref="G395:J395" si="140">SUM(G387:G394)</f>
        <v>24.700000000000003</v>
      </c>
      <c r="H395" s="19">
        <f t="shared" si="140"/>
        <v>20.8</v>
      </c>
      <c r="I395" s="19">
        <f t="shared" si="140"/>
        <v>82.1</v>
      </c>
      <c r="J395" s="19">
        <f t="shared" si="140"/>
        <v>627</v>
      </c>
      <c r="K395" s="25"/>
      <c r="L395" s="19">
        <f t="shared" ref="L395" si="141">SUM(L387:L394)</f>
        <v>0</v>
      </c>
    </row>
    <row r="396" spans="1:12" ht="15" x14ac:dyDescent="0.25">
      <c r="A396" s="26">
        <f>A387</f>
        <v>4</v>
      </c>
      <c r="B396" s="13">
        <f>B387</f>
        <v>5</v>
      </c>
      <c r="C396" s="10" t="s">
        <v>25</v>
      </c>
      <c r="D396" s="7" t="s">
        <v>26</v>
      </c>
      <c r="E396" s="40"/>
      <c r="F396" s="41"/>
      <c r="G396" s="41"/>
      <c r="H396" s="41"/>
      <c r="I396" s="41"/>
      <c r="J396" s="41"/>
      <c r="K396" s="42"/>
      <c r="L396" s="41"/>
    </row>
    <row r="397" spans="1:12" ht="15" x14ac:dyDescent="0.25">
      <c r="A397" s="23"/>
      <c r="B397" s="15"/>
      <c r="C397" s="11"/>
      <c r="D397" s="7" t="s">
        <v>27</v>
      </c>
      <c r="E397" s="53" t="s">
        <v>124</v>
      </c>
      <c r="F397" s="41">
        <v>200</v>
      </c>
      <c r="G397" s="54">
        <v>5.0999999999999996</v>
      </c>
      <c r="H397" s="54">
        <v>4.3</v>
      </c>
      <c r="I397" s="55">
        <v>20.2</v>
      </c>
      <c r="J397" s="54">
        <v>144.19999999999999</v>
      </c>
      <c r="K397" s="56" t="s">
        <v>125</v>
      </c>
      <c r="L397" s="41"/>
    </row>
    <row r="398" spans="1:12" ht="15" x14ac:dyDescent="0.25">
      <c r="A398" s="23"/>
      <c r="B398" s="15"/>
      <c r="C398" s="11"/>
      <c r="D398" s="7" t="s">
        <v>28</v>
      </c>
      <c r="E398" s="53" t="s">
        <v>100</v>
      </c>
      <c r="F398" s="41">
        <v>100</v>
      </c>
      <c r="G398" s="54">
        <v>16.100000000000001</v>
      </c>
      <c r="H398" s="54">
        <v>12.8</v>
      </c>
      <c r="I398" s="55">
        <v>2.9</v>
      </c>
      <c r="J398" s="54">
        <v>198.5</v>
      </c>
      <c r="K398" s="56" t="s">
        <v>101</v>
      </c>
      <c r="L398" s="41"/>
    </row>
    <row r="399" spans="1:12" ht="15" x14ac:dyDescent="0.25">
      <c r="A399" s="23"/>
      <c r="B399" s="15"/>
      <c r="C399" s="11"/>
      <c r="D399" s="7" t="s">
        <v>29</v>
      </c>
      <c r="E399" s="53" t="s">
        <v>49</v>
      </c>
      <c r="F399" s="41">
        <v>150</v>
      </c>
      <c r="G399" s="54">
        <v>8.8000000000000007</v>
      </c>
      <c r="H399" s="54">
        <v>5.3</v>
      </c>
      <c r="I399" s="55">
        <v>47.6</v>
      </c>
      <c r="J399" s="54">
        <v>260.89999999999998</v>
      </c>
      <c r="K399" s="56" t="s">
        <v>50</v>
      </c>
      <c r="L399" s="41"/>
    </row>
    <row r="400" spans="1:12" ht="15" x14ac:dyDescent="0.25">
      <c r="A400" s="23"/>
      <c r="B400" s="15"/>
      <c r="C400" s="11"/>
      <c r="D400" s="73" t="s">
        <v>22</v>
      </c>
      <c r="E400" s="57" t="s">
        <v>71</v>
      </c>
      <c r="F400" s="41">
        <v>200</v>
      </c>
      <c r="G400" s="58">
        <v>0.1</v>
      </c>
      <c r="H400" s="58">
        <v>0</v>
      </c>
      <c r="I400" s="59">
        <v>15.2</v>
      </c>
      <c r="J400" s="58">
        <v>62.7</v>
      </c>
      <c r="K400" s="60" t="s">
        <v>75</v>
      </c>
      <c r="L400" s="41"/>
    </row>
    <row r="401" spans="1:12" ht="15" x14ac:dyDescent="0.25">
      <c r="A401" s="23"/>
      <c r="B401" s="15"/>
      <c r="C401" s="11"/>
      <c r="D401" s="7" t="s">
        <v>30</v>
      </c>
      <c r="E401" s="53" t="s">
        <v>51</v>
      </c>
      <c r="F401" s="41">
        <v>40</v>
      </c>
      <c r="G401" s="54">
        <v>3.1</v>
      </c>
      <c r="H401" s="54">
        <v>1.2</v>
      </c>
      <c r="I401" s="55">
        <v>20</v>
      </c>
      <c r="J401" s="54">
        <v>103.6</v>
      </c>
      <c r="K401" s="56" t="s">
        <v>52</v>
      </c>
      <c r="L401" s="41"/>
    </row>
    <row r="402" spans="1:12" ht="15" x14ac:dyDescent="0.25">
      <c r="A402" s="23"/>
      <c r="B402" s="15"/>
      <c r="C402" s="11"/>
      <c r="D402" s="7" t="s">
        <v>31</v>
      </c>
      <c r="E402" s="53" t="s">
        <v>53</v>
      </c>
      <c r="F402" s="41">
        <v>20</v>
      </c>
      <c r="G402" s="54">
        <v>1.5</v>
      </c>
      <c r="H402" s="54">
        <v>0.6</v>
      </c>
      <c r="I402" s="55">
        <v>10</v>
      </c>
      <c r="J402" s="54">
        <v>51.8</v>
      </c>
      <c r="K402" s="56" t="s">
        <v>52</v>
      </c>
      <c r="L402" s="41"/>
    </row>
    <row r="403" spans="1:12" ht="15" x14ac:dyDescent="0.25">
      <c r="A403" s="23"/>
      <c r="B403" s="15"/>
      <c r="C403" s="11"/>
      <c r="D403" s="6"/>
      <c r="E403" s="40"/>
      <c r="F403" s="41"/>
      <c r="G403" s="41"/>
      <c r="H403" s="41"/>
      <c r="I403" s="41"/>
      <c r="J403" s="41"/>
      <c r="K403" s="42"/>
      <c r="L403" s="41"/>
    </row>
    <row r="404" spans="1:12" ht="15" x14ac:dyDescent="0.25">
      <c r="A404" s="23"/>
      <c r="B404" s="15"/>
      <c r="C404" s="11"/>
      <c r="D404" s="6"/>
      <c r="E404" s="40"/>
      <c r="F404" s="41"/>
      <c r="G404" s="41"/>
      <c r="H404" s="41"/>
      <c r="I404" s="41"/>
      <c r="J404" s="41"/>
      <c r="K404" s="42"/>
      <c r="L404" s="41"/>
    </row>
    <row r="405" spans="1:12" ht="15" x14ac:dyDescent="0.25">
      <c r="A405" s="24"/>
      <c r="B405" s="17"/>
      <c r="C405" s="8"/>
      <c r="D405" s="18" t="s">
        <v>32</v>
      </c>
      <c r="E405" s="9"/>
      <c r="F405" s="19">
        <f>SUM(F396:F404)</f>
        <v>710</v>
      </c>
      <c r="G405" s="19">
        <f t="shared" ref="G405:J405" si="142">SUM(G396:G404)</f>
        <v>34.700000000000003</v>
      </c>
      <c r="H405" s="19">
        <f t="shared" si="142"/>
        <v>24.200000000000003</v>
      </c>
      <c r="I405" s="19">
        <f t="shared" si="142"/>
        <v>115.9</v>
      </c>
      <c r="J405" s="19">
        <f t="shared" si="142"/>
        <v>821.69999999999993</v>
      </c>
      <c r="K405" s="25"/>
      <c r="L405" s="19">
        <f t="shared" ref="L405" si="143">SUM(L396:L404)</f>
        <v>0</v>
      </c>
    </row>
    <row r="406" spans="1:12" ht="15.75" thickBot="1" x14ac:dyDescent="0.25">
      <c r="A406" s="29">
        <f>A387</f>
        <v>4</v>
      </c>
      <c r="B406" s="30">
        <f>B387</f>
        <v>5</v>
      </c>
      <c r="C406" s="68" t="s">
        <v>4</v>
      </c>
      <c r="D406" s="69"/>
      <c r="E406" s="31"/>
      <c r="F406" s="32">
        <f>F395+F405</f>
        <v>1220</v>
      </c>
      <c r="G406" s="32">
        <f t="shared" ref="G406:J406" si="144">G395+G405</f>
        <v>59.400000000000006</v>
      </c>
      <c r="H406" s="32">
        <f t="shared" si="144"/>
        <v>45</v>
      </c>
      <c r="I406" s="32">
        <f t="shared" si="144"/>
        <v>198</v>
      </c>
      <c r="J406" s="32">
        <f t="shared" si="144"/>
        <v>1448.6999999999998</v>
      </c>
      <c r="K406" s="32"/>
      <c r="L406" s="32">
        <f t="shared" ref="L406" si="145">L395+L405</f>
        <v>0</v>
      </c>
    </row>
    <row r="407" spans="1:12" ht="13.5" thickBot="1" x14ac:dyDescent="0.25">
      <c r="A407" s="27"/>
      <c r="B407" s="28"/>
      <c r="C407" s="67" t="s">
        <v>5</v>
      </c>
      <c r="D407" s="67"/>
      <c r="E407" s="67"/>
      <c r="F407" s="34">
        <f>SUMIF($C:$C,"Итого за день:",F:F)/COUNTIFS($C:$C,"Итого за день:",F:F,"&gt;0")</f>
        <v>1210.75</v>
      </c>
      <c r="G407" s="34">
        <f>SUMIF($C:$C,"Итого за день:",G:G)/COUNTIFS($C:$C,"Итого за день:",G:G,"&gt;0")</f>
        <v>56.64</v>
      </c>
      <c r="H407" s="34">
        <f>SUMIF($C:$C,"Итого за день:",H:H)/COUNTIFS($C:$C,"Итого за день:",H:H,"&gt;0")</f>
        <v>41.93</v>
      </c>
      <c r="I407" s="34">
        <f>SUMIF($C:$C,"Итого за день:",I:I)/COUNTIFS($C:$C,"Итого за день:",I:I,"&gt;0")</f>
        <v>201.40500000000003</v>
      </c>
      <c r="J407" s="34">
        <f>SUMIF($C:$C,"Итого за день:",J:J)/COUNTIFS($C:$C,"Итого за день:",J:J,"&gt;0")</f>
        <v>1434.95</v>
      </c>
      <c r="K407" s="34"/>
      <c r="L407" s="34" t="e">
        <f>SUMIF($C:$C,"Итого за день:",L:L)/COUNTIFS($C:$C,"Итого за день:",L:L,"&gt;0")</f>
        <v>#DIV/0!</v>
      </c>
    </row>
  </sheetData>
  <mergeCells count="24">
    <mergeCell ref="C86:D86"/>
    <mergeCell ref="C106:D106"/>
    <mergeCell ref="C26:D26"/>
    <mergeCell ref="C1:E1"/>
    <mergeCell ref="H1:K1"/>
    <mergeCell ref="H2:K2"/>
    <mergeCell ref="C46:D46"/>
    <mergeCell ref="C66:D66"/>
    <mergeCell ref="C407:E407"/>
    <mergeCell ref="C206:D206"/>
    <mergeCell ref="C126:D126"/>
    <mergeCell ref="C146:D146"/>
    <mergeCell ref="C166:D166"/>
    <mergeCell ref="C186:D186"/>
    <mergeCell ref="C226:D226"/>
    <mergeCell ref="C246:D246"/>
    <mergeCell ref="C266:D266"/>
    <mergeCell ref="C286:D286"/>
    <mergeCell ref="C306:D306"/>
    <mergeCell ref="C326:D326"/>
    <mergeCell ref="C346:D346"/>
    <mergeCell ref="C366:D366"/>
    <mergeCell ref="C386:D386"/>
    <mergeCell ref="C406:D40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Алёна</cp:lastModifiedBy>
  <dcterms:created xsi:type="dcterms:W3CDTF">2022-05-16T14:23:56Z</dcterms:created>
  <dcterms:modified xsi:type="dcterms:W3CDTF">2023-10-25T07:04:07Z</dcterms:modified>
</cp:coreProperties>
</file>